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G:\EBCLLC\Clients\HSE\Club House\Takeoff\"/>
    </mc:Choice>
  </mc:AlternateContent>
  <bookViews>
    <workbookView xWindow="0" yWindow="0" windowWidth="10980" windowHeight="3972"/>
  </bookViews>
  <sheets>
    <sheet name="MAIN" sheetId="1" r:id="rId1"/>
    <sheet name="Footers" sheetId="6" r:id="rId2"/>
    <sheet name="Slab" sheetId="7" r:id="rId3"/>
    <sheet name="Columns" sheetId="5" r:id="rId4"/>
    <sheet name="Beams-Overhangs" sheetId="2" r:id="rId5"/>
    <sheet name="Block-Doors" sheetId="4" r:id="rId6"/>
    <sheet name="Finish-Elec-Area SF-Stucco" sheetId="3" r:id="rId7"/>
  </sheets>
  <calcPr calcId="152511"/>
  <pivotCaches>
    <pivotCache cacheId="38" r:id="rId8"/>
    <pivotCache cacheId="176" r:id="rId9"/>
    <pivotCache cacheId="238" r:id="rId10"/>
    <pivotCache cacheId="254" r:id="rId11"/>
    <pivotCache cacheId="293" r:id="rId12"/>
    <pivotCache cacheId="344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6" i="1"/>
  <c r="D4" i="1"/>
  <c r="V33" i="4"/>
  <c r="U33" i="4"/>
  <c r="V3" i="4"/>
  <c r="U3" i="4"/>
  <c r="D36" i="1"/>
  <c r="D34" i="1"/>
  <c r="D32" i="1"/>
  <c r="D30" i="1"/>
  <c r="D20" i="1"/>
  <c r="D18" i="1"/>
  <c r="D16" i="1"/>
  <c r="D14" i="1"/>
  <c r="D10" i="1"/>
  <c r="Q222" i="2" l="1"/>
  <c r="P222" i="2"/>
  <c r="Q82" i="5" l="1"/>
  <c r="P82" i="5"/>
  <c r="Q70" i="7" l="1"/>
  <c r="P70" i="7"/>
  <c r="Q82" i="6" l="1"/>
  <c r="P82" i="6"/>
  <c r="D12" i="1" l="1"/>
  <c r="D28" i="1" l="1"/>
</calcChain>
</file>

<file path=xl/sharedStrings.xml><?xml version="1.0" encoding="utf-8"?>
<sst xmlns="http://schemas.openxmlformats.org/spreadsheetml/2006/main" count="789" uniqueCount="269">
  <si>
    <t>1. Concrete (Yards)</t>
  </si>
  <si>
    <t>2. CBS Block (Units)</t>
  </si>
  <si>
    <t>3. Reinforcing Steel (Tons)</t>
  </si>
  <si>
    <t>4. Roof Areas (SF)</t>
  </si>
  <si>
    <t>6. Railings (LF)</t>
  </si>
  <si>
    <t>7. Interior Finish Carpentry</t>
  </si>
  <si>
    <t>a. Door Sizes and Qty</t>
  </si>
  <si>
    <t>b. Trim Sizes and Linear Ft</t>
  </si>
  <si>
    <t>TOTAL TONS STEEL</t>
  </si>
  <si>
    <t>8x8x12 (3/4 block)</t>
  </si>
  <si>
    <t>8x8x16 (regular block)</t>
  </si>
  <si>
    <t>8x8x16 (knockout block)</t>
  </si>
  <si>
    <t>Type S Mortar (80lb Bags)</t>
  </si>
  <si>
    <t>Durawall 8" Ladder type</t>
  </si>
  <si>
    <t>Total Solid Block Count</t>
  </si>
  <si>
    <t>6" Bar Ties</t>
  </si>
  <si>
    <t>6" Lintel Screen (Rolls)</t>
  </si>
  <si>
    <t>Lintel/Block Cell Concrete 3000 PSI 3/8" Chatt (Yrds)</t>
  </si>
  <si>
    <t>20' #5 Rebar (Block Cells)</t>
  </si>
  <si>
    <t>Rebar Caps</t>
  </si>
  <si>
    <t>20' #5 Rebar (Lintel Bond Beams)</t>
  </si>
  <si>
    <t>a. Drywall</t>
  </si>
  <si>
    <t>5. Floor Area (SF)</t>
  </si>
  <si>
    <t>a. Interior Heated</t>
  </si>
  <si>
    <t>b. Interior Unheated</t>
  </si>
  <si>
    <t>c. Exterior Porches</t>
  </si>
  <si>
    <t>See Block-Doors Sheet</t>
  </si>
  <si>
    <t>N/A</t>
  </si>
  <si>
    <t>Sand Yds</t>
  </si>
  <si>
    <t>8. Wall and Ceiling Areas Total (SF)</t>
  </si>
  <si>
    <t>b. MRGB</t>
  </si>
  <si>
    <t>9. Stucco Area Total (SY)</t>
  </si>
  <si>
    <t>10. Electrical</t>
  </si>
  <si>
    <t>b. Cement Board</t>
  </si>
  <si>
    <t>1ST FLOOR BLOCK TOTAL</t>
  </si>
  <si>
    <t>20' #6 Rebar (Block Cells)</t>
  </si>
  <si>
    <t>20' #7 Rebar (Block Cells)</t>
  </si>
  <si>
    <t>#7-1' x5' Pre Bent Rebar</t>
  </si>
  <si>
    <t>Row Labels</t>
  </si>
  <si>
    <t>ModelLength</t>
  </si>
  <si>
    <t>ModelWidth</t>
  </si>
  <si>
    <t>ModelThickness</t>
  </si>
  <si>
    <t>ModelHeight</t>
  </si>
  <si>
    <t>ModelPerimeter</t>
  </si>
  <si>
    <t>ModelArea</t>
  </si>
  <si>
    <t>ModelVolume</t>
  </si>
  <si>
    <t>ModelWeight</t>
  </si>
  <si>
    <t>Length</t>
  </si>
  <si>
    <t>Width</t>
  </si>
  <si>
    <t>Thickness</t>
  </si>
  <si>
    <t>Height</t>
  </si>
  <si>
    <t>Perimeter</t>
  </si>
  <si>
    <t>Area</t>
  </si>
  <si>
    <t>Volume</t>
  </si>
  <si>
    <t>Weight</t>
  </si>
  <si>
    <t>Count</t>
  </si>
  <si>
    <t>PrimaryQuantity</t>
  </si>
  <si>
    <t>HSE Takeoff Cat</t>
  </si>
  <si>
    <t>1st Floor</t>
  </si>
  <si>
    <t>Concrete</t>
  </si>
  <si>
    <t>Footings</t>
  </si>
  <si>
    <t>(blank)</t>
  </si>
  <si>
    <t>#5-20' Rebar</t>
  </si>
  <si>
    <t>3000 PSI Concrete Material</t>
  </si>
  <si>
    <t>Rebar Chair Double</t>
  </si>
  <si>
    <t>#5-20' Rebar (1)</t>
  </si>
  <si>
    <t>#5-20' Rebar (2)</t>
  </si>
  <si>
    <t>Rebar Chair Triple</t>
  </si>
  <si>
    <t>Slab 4" Ground</t>
  </si>
  <si>
    <t>Rebar Chair Single</t>
  </si>
  <si>
    <t>Wire Mesh 6x6 W1.4xW1.4</t>
  </si>
  <si>
    <t>Columns/Walls</t>
  </si>
  <si>
    <t>Columns</t>
  </si>
  <si>
    <t>12'</t>
  </si>
  <si>
    <t>#3-5"x13" Stirrup Rebar</t>
  </si>
  <si>
    <t>#7-1'x5' Pre Bent Rebar</t>
  </si>
  <si>
    <t>#7-20' Rebar</t>
  </si>
  <si>
    <t>#3-5"x21" Stirrup Rebar</t>
  </si>
  <si>
    <t>#3-5"x9" Stirrup Rebar</t>
  </si>
  <si>
    <t>#5-1'x4' Pre Bent Rebar</t>
  </si>
  <si>
    <t>Beams</t>
  </si>
  <si>
    <t>CMU</t>
  </si>
  <si>
    <t>CMU Cells</t>
  </si>
  <si>
    <t>CMU Walls</t>
  </si>
  <si>
    <t>13' 4"</t>
  </si>
  <si>
    <t>Interior/Exterior Items</t>
  </si>
  <si>
    <t>Exterior Wall Stucco</t>
  </si>
  <si>
    <t>Stucco Linear Takeoff</t>
  </si>
  <si>
    <t>Stucco Linear</t>
  </si>
  <si>
    <t>Interior/Exterior Finishes SF of Wall</t>
  </si>
  <si>
    <t>Ceilings</t>
  </si>
  <si>
    <t>Painted Drywall</t>
  </si>
  <si>
    <t>Drywall</t>
  </si>
  <si>
    <t>Painted MRGB</t>
  </si>
  <si>
    <t>Walls</t>
  </si>
  <si>
    <t>Roof Area SF</t>
  </si>
  <si>
    <t>Roof Area</t>
  </si>
  <si>
    <t>Cement Board</t>
  </si>
  <si>
    <t>Tile</t>
  </si>
  <si>
    <t>Paint</t>
  </si>
  <si>
    <t>#5-1' x4' Pre Bent Rebar</t>
  </si>
  <si>
    <t>2nd Floor</t>
  </si>
  <si>
    <t>Slab 4"</t>
  </si>
  <si>
    <t>#3-5"x19" Stirrup Rebar</t>
  </si>
  <si>
    <t>Steel</t>
  </si>
  <si>
    <t>MRGB</t>
  </si>
  <si>
    <t>Railings LF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</si>
  <si>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</si>
  <si>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</si>
  <si>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</si>
  <si>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</si>
  <si>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</si>
  <si>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</si>
  <si>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</si>
  <si>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</si>
  <si>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</si>
  <si>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>13</t>
  </si>
  <si>
    <t>14</t>
  </si>
  <si>
    <t>15</t>
  </si>
  <si>
    <t>16</t>
  </si>
  <si>
    <t>21</t>
  </si>
  <si>
    <t>22</t>
  </si>
  <si>
    <t>23</t>
  </si>
  <si>
    <t>24</t>
  </si>
  <si>
    <t>25</t>
  </si>
  <si>
    <t>26</t>
  </si>
  <si>
    <t>10</t>
  </si>
  <si>
    <t>17</t>
  </si>
  <si>
    <t>18</t>
  </si>
  <si>
    <t>19</t>
  </si>
  <si>
    <t>20</t>
  </si>
  <si>
    <t>2ND FLOOR BLOCK TOTAL</t>
  </si>
  <si>
    <t>4000 PSI Concrete Material</t>
  </si>
  <si>
    <t>Wire Mesh 6x6 W2.0xW2.0</t>
  </si>
  <si>
    <t>#5-6"x10' Prebent Rebar</t>
  </si>
  <si>
    <t>#3-7"x21" Stirrup Rebar</t>
  </si>
  <si>
    <t>#3-13"x21" Stirrup Rebar</t>
  </si>
  <si>
    <t>HSE Contractors Inc Club House</t>
  </si>
  <si>
    <t>Neovita SFH Club House</t>
  </si>
  <si>
    <t>12' Wall</t>
  </si>
  <si>
    <t>10'-0" Cement Board/Tile</t>
  </si>
  <si>
    <t>10'-0" Drywall/Paint</t>
  </si>
  <si>
    <t>Level 1 Floor Area</t>
  </si>
  <si>
    <t>Level 1 Exterior SF</t>
  </si>
  <si>
    <t>Level 1 Interior Heated SF</t>
  </si>
  <si>
    <t>Level 1 Interior Unheated SF</t>
  </si>
  <si>
    <t>Level 2 Floor Area</t>
  </si>
  <si>
    <t>Level 2 Exterior SF</t>
  </si>
  <si>
    <t>Level 2 Interior Heated SF</t>
  </si>
  <si>
    <t>Roof</t>
  </si>
  <si>
    <t>Slab 10" Ground</t>
  </si>
  <si>
    <t>#5-6"x8' Prebent Rebar</t>
  </si>
  <si>
    <t>#4-8"x3' Pre Bent Rebar</t>
  </si>
  <si>
    <t>Slab 4" Ground 1</t>
  </si>
  <si>
    <t>Slab 8"</t>
  </si>
  <si>
    <t>#4-1'x4' Pre Bent Rebar</t>
  </si>
  <si>
    <t>#4-1'x5' Pre Bent Rebar</t>
  </si>
  <si>
    <t>#4-20' Rebar</t>
  </si>
  <si>
    <t>#4-6"x12' Pre Bent Rebar</t>
  </si>
  <si>
    <t>#4-6"x5.34'x6" C Shape Rebar</t>
  </si>
  <si>
    <t>#4-6"x5'x6"x6" C Shape Rebar</t>
  </si>
  <si>
    <t>#4-6"x6'x6" C Shape Rebar</t>
  </si>
  <si>
    <t>#4-6"x7'x9"x6" C Shape Rebar</t>
  </si>
  <si>
    <t>#4-6"x8'x9"x6" C Shape Rebar</t>
  </si>
  <si>
    <t>#5-6"x8'x9"x6" C Shape Rebar</t>
  </si>
  <si>
    <t>#6-1'x5' Pre Bent Rebar</t>
  </si>
  <si>
    <t>#6-20' Rebar</t>
  </si>
  <si>
    <t>Slab 6"</t>
  </si>
  <si>
    <t>#4-6"x4.34'x6" C Shape Rebar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</si>
  <si>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</si>
  <si>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</si>
  <si>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</si>
  <si>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</si>
  <si>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</si>
  <si>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</si>
  <si>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</si>
  <si>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</si>
  <si>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</si>
  <si>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</si>
  <si>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</si>
  <si>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</si>
  <si>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T.E.</t>
  </si>
  <si>
    <t>WF-16</t>
  </si>
  <si>
    <t>WF-24</t>
  </si>
  <si>
    <t>WF-30</t>
  </si>
  <si>
    <t>WF-36</t>
  </si>
  <si>
    <t>Columns/Walls CLUB HOUSE</t>
  </si>
  <si>
    <t>A - 8" x 22"</t>
  </si>
  <si>
    <t>TC1 - 8" x 12"</t>
  </si>
  <si>
    <t>TC2 - 8" x 16"</t>
  </si>
  <si>
    <t>TC3 - 8" x 16" x 16"</t>
  </si>
  <si>
    <t>TC4 - 12" x 30"</t>
  </si>
  <si>
    <t>#3-9"x27" Stirrup Rebar</t>
  </si>
  <si>
    <t>STEEL COLUMNS CLUB HOUSE</t>
  </si>
  <si>
    <t>S1 - 4" x 4" x 3/8"</t>
  </si>
  <si>
    <t>S2 - 4" x 4" x 3/8"</t>
  </si>
  <si>
    <t>S3 - 4" x 4" x 3/8"</t>
  </si>
  <si>
    <t>S4 - 4" x 4" x 3/4"</t>
  </si>
  <si>
    <t>S5 - 4" x 4" x 3/8"</t>
  </si>
  <si>
    <t>S6 - 6" x 3" x 3/8"</t>
  </si>
  <si>
    <t>S7 - 6" x 3" x 3/8"</t>
  </si>
  <si>
    <t>S9 - 6" x 3" x 3/8"</t>
  </si>
  <si>
    <t>S10 - 6" x 3" x 3/8"</t>
  </si>
  <si>
    <t>S8 - 6" x 3" x 3/8"</t>
  </si>
  <si>
    <t>BEAMS CLUB HOUSE</t>
  </si>
  <si>
    <t>2BM10-8" x 32"</t>
  </si>
  <si>
    <t>#3-5"x29" Stirrup Rebar</t>
  </si>
  <si>
    <t>2BM11-8" x 24"</t>
  </si>
  <si>
    <t>#4-5"x21" Stirrup Rebar</t>
  </si>
  <si>
    <t>2BM12-10" x 24"</t>
  </si>
  <si>
    <t>#8-20' Rebar</t>
  </si>
  <si>
    <t>2BM13-8" x 36"</t>
  </si>
  <si>
    <t>#4-5"x33" Stirrup Rebar</t>
  </si>
  <si>
    <t>2BM14-8" x 30"</t>
  </si>
  <si>
    <t>#3-5"x27" Stirrup Rebar</t>
  </si>
  <si>
    <t>2BM15-8" x 24"</t>
  </si>
  <si>
    <t>2BM16-8" x 36"</t>
  </si>
  <si>
    <t>2BM17-8" x 24"</t>
  </si>
  <si>
    <t>2BM1-8" x 24"</t>
  </si>
  <si>
    <t>2BM18-8" x 24"</t>
  </si>
  <si>
    <t>2BM19-16" x 16"</t>
  </si>
  <si>
    <t>#3-13"x13" Stirrup Rebar</t>
  </si>
  <si>
    <t>2BM20-8" x 24"</t>
  </si>
  <si>
    <t>2BM21-16" x 24"</t>
  </si>
  <si>
    <t>2BM2-16" x 32"</t>
  </si>
  <si>
    <t>#3-13"x29" Stirrup Rebar</t>
  </si>
  <si>
    <t>2BM22-16" x 24"</t>
  </si>
  <si>
    <t>2BM23-8" x 24"</t>
  </si>
  <si>
    <t>2BM24-8" x 24"</t>
  </si>
  <si>
    <t>2BM25-8" x 30"</t>
  </si>
  <si>
    <t>2BM26-8" x 24"</t>
  </si>
  <si>
    <t>2BM27-8" x 48"</t>
  </si>
  <si>
    <t>#3-5"x45" Stirrup Rebar</t>
  </si>
  <si>
    <t>2BM3-8" x 48"</t>
  </si>
  <si>
    <t>2BM4-8" x 24"</t>
  </si>
  <si>
    <t>2BM5-16" x 24"</t>
  </si>
  <si>
    <t>2BM6-16" x 24"</t>
  </si>
  <si>
    <t>2BM7-8" x 23.25"</t>
  </si>
  <si>
    <t>2BM8-10" x 24"</t>
  </si>
  <si>
    <t>#9-20' Rebar</t>
  </si>
  <si>
    <t>2BM9-8" x 24"</t>
  </si>
  <si>
    <t>RBM10-8" x 38.75"</t>
  </si>
  <si>
    <t>#3-5"x35.75" Stirrup Rebar</t>
  </si>
  <si>
    <t>RBM1-16" x 38.75"</t>
  </si>
  <si>
    <t>#3-13"x35.75" Stirrup Rebar</t>
  </si>
  <si>
    <t>RBM12-16" x 16"</t>
  </si>
  <si>
    <t>RBM14-8" x 48"</t>
  </si>
  <si>
    <t>RBM15-8" x 62.75"</t>
  </si>
  <si>
    <t>#3-5"x59" Stirrup Rebar</t>
  </si>
  <si>
    <t>RBM2-16" x 32"</t>
  </si>
  <si>
    <t>RBM3-16" x 32"</t>
  </si>
  <si>
    <t>RBM4-8" x 32"</t>
  </si>
  <si>
    <t>RBM5-8" x 38.75"</t>
  </si>
  <si>
    <t>RBM6-8" x 38.75"</t>
  </si>
  <si>
    <t>RBM7-8" x 38.75"</t>
  </si>
  <si>
    <t>RBM8-16" x 48"</t>
  </si>
  <si>
    <t>#3-13"x45" Stirrup Rebar</t>
  </si>
  <si>
    <t>TB1-8" x 12"</t>
  </si>
  <si>
    <t>CLUB HOUSE DOORS/WINDOWS</t>
  </si>
  <si>
    <t>M</t>
  </si>
  <si>
    <t>N</t>
  </si>
  <si>
    <t>3' 4"</t>
  </si>
  <si>
    <t>O</t>
  </si>
  <si>
    <t>P</t>
  </si>
  <si>
    <t>Q</t>
  </si>
  <si>
    <t>R</t>
  </si>
  <si>
    <t>S</t>
  </si>
  <si>
    <t>T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</si>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</sst>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0.0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Tahom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1" fontId="2" fillId="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6"/>
    </xf>
    <xf numFmtId="0" fontId="0" fillId="0" borderId="0" xfId="0" applyAlignment="1">
      <alignment horizontal="left" indent="7"/>
    </xf>
    <xf numFmtId="0" fontId="0" fillId="0" borderId="0" xfId="0" applyAlignment="1">
      <alignment horizontal="left" indent="8"/>
    </xf>
    <xf numFmtId="0" fontId="0" fillId="0" borderId="0" xfId="0" pivotButton="1"/>
    <xf numFmtId="0" fontId="0" fillId="0" borderId="0" xfId="0" applyAlignment="1">
      <alignment horizontal="left" indent="9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indent="1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61</xdr:row>
      <xdr:rowOff>0</xdr:rowOff>
    </xdr:from>
    <xdr:to>
      <xdr:col>29</xdr:col>
      <xdr:colOff>323850</xdr:colOff>
      <xdr:row>86</xdr:row>
      <xdr:rowOff>12103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2520" y="11620500"/>
          <a:ext cx="10058400" cy="4774603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21</xdr:col>
      <xdr:colOff>3410402</xdr:colOff>
      <xdr:row>112</xdr:row>
      <xdr:rowOff>76619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2520" y="16573500"/>
          <a:ext cx="5220152" cy="483911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LUB%20HOUSE%20INT%20FINISH-ELEC-AREA%20SF-STUCCO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CLUB%20HOUSE%20FOOTERS%20MATERIAL%20QUANTITY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CLUB%20HOUSE%20SLAB%20MATERIAL%20QUANTITY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CLUB%20HOUSE%20COLUMNS%20MATERIAL%20QUANTITY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CLUB%20HOUSE%20BEAMS-OVERHANGS%20MATERIAL%20QUANTITY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CLUB%20HOUSE%20BLOCK-DOORS%20QUANTITY.xlsx" TargetMode="External"/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lvin B Williams" refreshedDate="42222.664695486113" createdVersion="3" refreshedVersion="5" minRefreshableVersion="3" recordCount="115">
  <cacheSource type="worksheet">
    <worksheetSource ref="A1:AW116" sheet="Resources Raw" r:id="rId2"/>
  </cacheSource>
  <cacheFields count="49">
    <cacheField name="WBS" numFmtId="164">
      <sharedItems/>
    </cacheField>
    <cacheField name="Comments" numFmtId="164">
      <sharedItems containsNonDate="0" containsString="0" containsBlank="1"/>
    </cacheField>
    <cacheField name="Group1" numFmtId="164">
      <sharedItems count="1">
        <s v="HSE Takeoff Cat"/>
      </sharedItems>
    </cacheField>
    <cacheField name="Group2" numFmtId="164">
      <sharedItems count="1">
        <s v="Neovita SFH Club House"/>
      </sharedItems>
    </cacheField>
    <cacheField name="Group3" numFmtId="164">
      <sharedItems count="3">
        <s v="1st Floor"/>
        <s v="2nd Floor"/>
        <s v="Roof"/>
      </sharedItems>
    </cacheField>
    <cacheField name="Group4" numFmtId="164">
      <sharedItems containsBlank="1" count="7">
        <s v="Interior/Exterior Finishes SF of Wall"/>
        <s v="Level 1 Floor Area"/>
        <s v="Exterior Wall Stucco"/>
        <m/>
        <s v="Level 2 Floor Area"/>
        <s v="Roof Area SF"/>
        <s v="" u="1"/>
      </sharedItems>
    </cacheField>
    <cacheField name="Group5" numFmtId="164">
      <sharedItems containsBlank="1" count="5">
        <s v="Walls"/>
        <s v="Ceilings"/>
        <m/>
        <s v="Stucco Linear Takeoff"/>
        <s v="" u="1"/>
      </sharedItems>
    </cacheField>
    <cacheField name="Group6" numFmtId="164">
      <sharedItems containsNonDate="0" containsBlank="1" count="2">
        <m/>
        <s v="" u="1"/>
      </sharedItems>
    </cacheField>
    <cacheField name="Group7" numFmtId="164">
      <sharedItems containsNonDate="0" containsBlank="1" count="2">
        <m/>
        <s v="" u="1"/>
      </sharedItems>
    </cacheField>
    <cacheField name="Group8" numFmtId="164">
      <sharedItems containsNonDate="0" containsBlank="1" count="2">
        <m/>
        <s v="" u="1"/>
      </sharedItems>
    </cacheField>
    <cacheField name="Item" numFmtId="164">
      <sharedItems count="12">
        <s v="10'-0&quot; Drywall/Paint"/>
        <s v="10'-0&quot; Cement Board/Tile"/>
        <s v="Painted Drywall"/>
        <s v="Painted MRGB"/>
        <s v="Level 1 Interior Heated SF"/>
        <s v="Level 1 Interior Unheated SF"/>
        <s v="Level 1 Exterior SF"/>
        <s v="12' Wall"/>
        <s v="Railings LF"/>
        <s v="Level 2 Interior Heated SF"/>
        <s v="Level 2 Exterior SF"/>
        <s v="Roof Area"/>
      </sharedItems>
    </cacheField>
    <cacheField name="Resource" numFmtId="164">
      <sharedItems count="13">
        <s v="Drywall"/>
        <s v="Paint"/>
        <s v="Cement Board"/>
        <s v="Tile"/>
        <s v="MRGB"/>
        <s v="Level 1 Interior Heated SF"/>
        <s v="Level 1 Interior Unheated SF"/>
        <s v="Level 1 Exterior SF"/>
        <s v="Stucco Linear"/>
        <s v="Railings LF"/>
        <s v="Level 2 Interior Heated SF"/>
        <s v="Level 2 Exterior SF"/>
        <s v="Roof Area"/>
      </sharedItems>
    </cacheField>
    <cacheField name="Object" numFmtId="164">
      <sharedItems count="57">
        <s v="10'-0&quot; Drywall/Paint 1"/>
        <s v="10'-0&quot; Drywall/Paint 2"/>
        <s v="10'-0&quot; Drywall/Paint 3"/>
        <s v="10'-0&quot; Drywall/Paint 4"/>
        <s v="10'-0&quot; Drywall/Paint 5"/>
        <s v="10'-0&quot; Drywall/Paint 6"/>
        <s v="10'-0&quot; Drywall/Paint 7"/>
        <s v="10'-0&quot; Drywall/Paint 8"/>
        <s v="10'-0&quot; Drywall/Paint 9"/>
        <s v="10'-0&quot; Drywall/Paint 10"/>
        <s v="10'-0&quot; Drywall/Paint 11"/>
        <s v="10'-0&quot; Drywall/Paint 12"/>
        <s v="10'-0&quot; Drywall/Paint 13"/>
        <s v="10'-0&quot; Drywall/Paint 14"/>
        <s v="10'-0&quot; Cement Board/Tile 1"/>
        <s v="10'-0&quot; Cement Board/Tile 2"/>
        <s v="Painted Drywall 1"/>
        <s v="Painted Drywall 2"/>
        <s v="Painted Drywall 3"/>
        <s v="Painted Drywall 4"/>
        <s v="Painted Drywall 5"/>
        <s v="Painted Drywall 6"/>
        <s v="Painted Drywall 7"/>
        <s v="Painted Drywall 8"/>
        <s v="Painted Drywall 9"/>
        <s v="Painted MRGB 1"/>
        <s v="Painted MRGB 2"/>
        <s v="Painted MRGB 3"/>
        <s v="Painted MRGB 4"/>
        <s v="Painted MRGB 5"/>
        <s v="Painted MRGB 6"/>
        <s v="Painted MRGB 7"/>
        <s v="Painted MRGB 8"/>
        <s v="Level 1 Interior Heated SF 1"/>
        <s v="Level 1 Interior Unheated SF 1"/>
        <s v="Level 1 Exterior SF 1"/>
        <s v="12' Wall 1"/>
        <s v="12' Wall 2"/>
        <s v="12' Wall 3"/>
        <s v="12' Wall 4"/>
        <s v="12' Wall 5"/>
        <s v="12' Wall 6"/>
        <s v="12' Wall 7"/>
        <s v="Railings LF 1"/>
        <s v="Railings LF 2"/>
        <s v="Railings LF 3"/>
        <s v="Railings LF 4"/>
        <s v="Railings LF 5"/>
        <s v="Railings LF 6"/>
        <s v="10'-0&quot; Cement Board/Tile 3"/>
        <s v="10'-0&quot; Cement Board/Tile 4"/>
        <s v="Painted MRGB 9"/>
        <s v="Level 2 Interior Heated SF 1"/>
        <s v="Level 2 Exterior SF 1"/>
        <s v="12' Wall 8"/>
        <s v="12' Wall 9"/>
        <s v="Roof Area 1"/>
      </sharedItems>
    </cacheField>
    <cacheField name="ModelLength" numFmtId="164">
      <sharedItems containsString="0" containsBlank="1" containsNumber="1" minValue="6.1668326611458202" maxValue="96.422362795012518"/>
    </cacheField>
    <cacheField name="ModelLength Units" numFmtId="164">
      <sharedItems/>
    </cacheField>
    <cacheField name="ModelWidth" numFmtId="164">
      <sharedItems containsNonDate="0" containsString="0" containsBlank="1"/>
    </cacheField>
    <cacheField name="ModelWidth Units" numFmtId="164">
      <sharedItems/>
    </cacheField>
    <cacheField name="ModelThickness" numFmtId="164">
      <sharedItems containsNonDate="0" containsString="0" containsBlank="1"/>
    </cacheField>
    <cacheField name="ModelThickness Units" numFmtId="164">
      <sharedItems/>
    </cacheField>
    <cacheField name="ModelHeight" numFmtId="164">
      <sharedItems containsNonDate="0" containsString="0" containsBlank="1"/>
    </cacheField>
    <cacheField name="ModelHeight Units" numFmtId="164">
      <sharedItems/>
    </cacheField>
    <cacheField name="ModelPerimeter" numFmtId="164">
      <sharedItems containsSemiMixedTypes="0" containsString="0" containsNumber="1" minValue="6.1668326611458202" maxValue="324.39776250715209"/>
    </cacheField>
    <cacheField name="ModelPerimeter Units" numFmtId="164">
      <sharedItems/>
    </cacheField>
    <cacheField name="ModelArea" numFmtId="164">
      <sharedItems containsString="0" containsBlank="1" containsNumber="1" minValue="8.463941408793767" maxValue="4221.9994691004676"/>
    </cacheField>
    <cacheField name="ModelArea Units" numFmtId="164">
      <sharedItems/>
    </cacheField>
    <cacheField name="ModelVolume" numFmtId="164">
      <sharedItems containsNonDate="0" containsString="0" containsBlank="1"/>
    </cacheField>
    <cacheField name="ModelVolume Units" numFmtId="164">
      <sharedItems/>
    </cacheField>
    <cacheField name="ModelWeight" numFmtId="164">
      <sharedItems containsNonDate="0" containsString="0" containsBlank="1"/>
    </cacheField>
    <cacheField name="ModelWeight Units" numFmtId="164">
      <sharedItems/>
    </cacheField>
    <cacheField name="Length" numFmtId="164">
      <sharedItems containsSemiMixedTypes="0" containsString="0" containsNumber="1" minValue="0" maxValue="96.422362795012518"/>
    </cacheField>
    <cacheField name="Length Units" numFmtId="164">
      <sharedItems/>
    </cacheField>
    <cacheField name="Width" numFmtId="164">
      <sharedItems containsSemiMixedTypes="0" containsString="0" containsNumber="1" containsInteger="1" minValue="0" maxValue="0"/>
    </cacheField>
    <cacheField name="Width Units" numFmtId="164">
      <sharedItems/>
    </cacheField>
    <cacheField name="Thickness" numFmtId="164">
      <sharedItems containsSemiMixedTypes="0" containsString="0" containsNumber="1" containsInteger="1" minValue="0" maxValue="0"/>
    </cacheField>
    <cacheField name="Thickness Units" numFmtId="164">
      <sharedItems/>
    </cacheField>
    <cacheField name="Height" numFmtId="164">
      <sharedItems containsSemiMixedTypes="0" containsString="0" containsNumber="1" containsInteger="1" minValue="0" maxValue="0"/>
    </cacheField>
    <cacheField name="Height Units" numFmtId="164">
      <sharedItems/>
    </cacheField>
    <cacheField name="Perimeter" numFmtId="164">
      <sharedItems containsSemiMixedTypes="0" containsString="0" containsNumber="1" minValue="6.1668326611458202" maxValue="324.39776250715209"/>
    </cacheField>
    <cacheField name="Perimeter Units" numFmtId="164">
      <sharedItems/>
    </cacheField>
    <cacheField name="Area" numFmtId="164">
      <sharedItems containsSemiMixedTypes="0" containsString="0" containsNumber="1" minValue="0" maxValue="4221.9994691004676"/>
    </cacheField>
    <cacheField name="Area Units" numFmtId="164">
      <sharedItems/>
    </cacheField>
    <cacheField name="Volume" numFmtId="164">
      <sharedItems containsSemiMixedTypes="0" containsString="0" containsNumber="1" containsInteger="1" minValue="0" maxValue="0"/>
    </cacheField>
    <cacheField name="Volume Units" numFmtId="164">
      <sharedItems/>
    </cacheField>
    <cacheField name="Weight" numFmtId="164">
      <sharedItems containsSemiMixedTypes="0" containsString="0" containsNumber="1" containsInteger="1" minValue="0" maxValue="0"/>
    </cacheField>
    <cacheField name="Weight Units" numFmtId="164">
      <sharedItems/>
    </cacheField>
    <cacheField name="Count" numFmtId="164">
      <sharedItems containsSemiMixedTypes="0" containsString="0" containsNumber="1" containsInteger="1" minValue="1" maxValue="113"/>
    </cacheField>
    <cacheField name="Count Units" numFmtId="164">
      <sharedItems/>
    </cacheField>
    <cacheField name="PrimaryQuantity" numFmtId="164">
      <sharedItems containsNonDate="0" containsString="0" containsBlank="1"/>
    </cacheField>
    <cacheField name="PrimaryQuantity Units" numFmtId="16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Alvin B Williams" refreshedDate="42222.67146041667" createdVersion="3" refreshedVersion="5" minRefreshableVersion="3" recordCount="176">
  <cacheSource type="worksheet">
    <worksheetSource ref="A1:AW177" sheet="Resources Raw" r:id="rId2"/>
  </cacheSource>
  <cacheFields count="49">
    <cacheField name="WBS" numFmtId="164">
      <sharedItems/>
    </cacheField>
    <cacheField name="Comments" numFmtId="164">
      <sharedItems containsNonDate="0" containsString="0" containsBlank="1"/>
    </cacheField>
    <cacheField name="Group1" numFmtId="164">
      <sharedItems count="1">
        <s v="HSE Takeoff Cat"/>
      </sharedItems>
    </cacheField>
    <cacheField name="Group2" numFmtId="164">
      <sharedItems count="1">
        <s v="Neovita SFH Club House"/>
      </sharedItems>
    </cacheField>
    <cacheField name="Group3" numFmtId="164">
      <sharedItems count="1">
        <s v="1st Floor"/>
      </sharedItems>
    </cacheField>
    <cacheField name="Group4" numFmtId="164">
      <sharedItems count="1">
        <s v="Concrete"/>
      </sharedItems>
    </cacheField>
    <cacheField name="Group5" numFmtId="164">
      <sharedItems count="1">
        <s v="Footings"/>
      </sharedItems>
    </cacheField>
    <cacheField name="Group6" numFmtId="164">
      <sharedItems containsNonDate="0" containsBlank="1" count="2">
        <m/>
        <s v="" u="1"/>
      </sharedItems>
    </cacheField>
    <cacheField name="Group7" numFmtId="164">
      <sharedItems containsNonDate="0" containsBlank="1" count="2">
        <m/>
        <s v="" u="1"/>
      </sharedItems>
    </cacheField>
    <cacheField name="Group8" numFmtId="164">
      <sharedItems containsNonDate="0" containsBlank="1" count="2">
        <m/>
        <s v="" u="1"/>
      </sharedItems>
    </cacheField>
    <cacheField name="Item" numFmtId="164">
      <sharedItems count="17">
        <s v="T.E."/>
        <s v="WF-16"/>
        <s v="WF-24"/>
        <s v="WF-30"/>
        <s v="WF-36"/>
        <s v="A"/>
        <s v="B"/>
        <s v="C"/>
        <s v="D"/>
        <s v="E"/>
        <s v="F"/>
        <s v="G"/>
        <s v="H"/>
        <s v="I"/>
        <s v="J"/>
        <s v="K"/>
        <s v="L"/>
      </sharedItems>
    </cacheField>
    <cacheField name="Resource" numFmtId="164">
      <sharedItems count="9">
        <s v="#5-20' Rebar"/>
        <s v="3000 PSI Concrete Material"/>
        <s v="Rebar Chair Double"/>
        <s v="#4-20' Rebar"/>
        <s v="#5-20' Rebar (1)"/>
        <s v="Rebar Chair Triple"/>
        <s v="#5-20' Rebar (2)"/>
        <s v="#6-20' Rebar"/>
        <s v="#7-20' Rebar"/>
      </sharedItems>
    </cacheField>
    <cacheField name="Object" numFmtId="164">
      <sharedItems count="52">
        <s v="T.E. 1"/>
        <s v="T.E. 2"/>
        <s v="T.E. 3"/>
        <s v="T.E. 4"/>
        <s v="T.E. 5"/>
        <s v="T.E. 6"/>
        <s v="WF-16 1"/>
        <s v="WF-16 2"/>
        <s v="WF-16 3"/>
        <s v="WF-16 4"/>
        <s v="WF-16 5"/>
        <s v="WF-16 6"/>
        <s v="WF-24 1"/>
        <s v="WF-24 2"/>
        <s v="WF-24 3"/>
        <s v="WF-24 4"/>
        <s v="WF-24 5"/>
        <s v="WF-24 6"/>
        <s v="WF-24 7"/>
        <s v="WF-24 8"/>
        <s v="WF-30 1"/>
        <s v="WF-30 2"/>
        <s v="WF-30 3"/>
        <s v="WF-30 4"/>
        <s v="WF-36 1"/>
        <s v="WF-36 2"/>
        <s v="A 1"/>
        <s v="A 2"/>
        <s v="A 3"/>
        <s v="A 4"/>
        <s v="A 5"/>
        <s v="A 6"/>
        <s v="B 1"/>
        <s v="B 2"/>
        <s v="B 3"/>
        <s v="B 4"/>
        <s v="B 5"/>
        <s v="C 1"/>
        <s v="C 2"/>
        <s v="C 3"/>
        <s v="C 4"/>
        <s v="C 5"/>
        <s v="D 1"/>
        <s v="E 1"/>
        <s v="F 1"/>
        <s v="F 2"/>
        <s v="G 1"/>
        <s v="H 1"/>
        <s v="I 1"/>
        <s v="J 1"/>
        <s v="K 1"/>
        <s v="L 1"/>
      </sharedItems>
    </cacheField>
    <cacheField name="ModelLength" numFmtId="164">
      <sharedItems containsString="0" containsBlank="1" containsNumber="1" minValue="1.5739115433666246" maxValue="36.672318428650406"/>
    </cacheField>
    <cacheField name="ModelLength Units" numFmtId="164">
      <sharedItems/>
    </cacheField>
    <cacheField name="ModelWidth" numFmtId="164">
      <sharedItems containsNonDate="0" containsString="0" containsBlank="1"/>
    </cacheField>
    <cacheField name="ModelWidth Units" numFmtId="164">
      <sharedItems/>
    </cacheField>
    <cacheField name="ModelThickness" numFmtId="164">
      <sharedItems containsNonDate="0" containsString="0" containsBlank="1"/>
    </cacheField>
    <cacheField name="ModelThickness Units" numFmtId="164">
      <sharedItems/>
    </cacheField>
    <cacheField name="ModelHeight" numFmtId="164">
      <sharedItems containsNonDate="0" containsString="0" containsBlank="1"/>
    </cacheField>
    <cacheField name="ModelHeight Units" numFmtId="164">
      <sharedItems/>
    </cacheField>
    <cacheField name="ModelPerimeter" numFmtId="164">
      <sharedItems containsString="0" containsBlank="1" containsNumber="1" minValue="1.5739115433666246" maxValue="36.672318428650406"/>
    </cacheField>
    <cacheField name="ModelPerimeter Units" numFmtId="164">
      <sharedItems/>
    </cacheField>
    <cacheField name="ModelArea" numFmtId="164">
      <sharedItems containsNonDate="0" containsString="0" containsBlank="1"/>
    </cacheField>
    <cacheField name="ModelArea Units" numFmtId="164">
      <sharedItems/>
    </cacheField>
    <cacheField name="ModelVolume" numFmtId="164">
      <sharedItems containsNonDate="0" containsString="0" containsBlank="1"/>
    </cacheField>
    <cacheField name="ModelVolume Units" numFmtId="164">
      <sharedItems/>
    </cacheField>
    <cacheField name="ModelWeight" numFmtId="164">
      <sharedItems containsNonDate="0" containsString="0" containsBlank="1"/>
    </cacheField>
    <cacheField name="ModelWeight Units" numFmtId="164">
      <sharedItems/>
    </cacheField>
    <cacheField name="Length" numFmtId="164">
      <sharedItems containsSemiMixedTypes="0" containsString="0" containsNumber="1" minValue="0" maxValue="36.672318428650406"/>
    </cacheField>
    <cacheField name="Length Units" numFmtId="164">
      <sharedItems/>
    </cacheField>
    <cacheField name="Width" numFmtId="164">
      <sharedItems containsSemiMixedTypes="0" containsString="0" containsNumber="1" containsInteger="1" minValue="0" maxValue="0"/>
    </cacheField>
    <cacheField name="Width Units" numFmtId="164">
      <sharedItems/>
    </cacheField>
    <cacheField name="Thickness" numFmtId="164">
      <sharedItems containsSemiMixedTypes="0" containsString="0" containsNumber="1" containsInteger="1" minValue="0" maxValue="0"/>
    </cacheField>
    <cacheField name="Thickness Units" numFmtId="164">
      <sharedItems/>
    </cacheField>
    <cacheField name="Height" numFmtId="164">
      <sharedItems containsSemiMixedTypes="0" containsString="0" containsNumber="1" containsInteger="1" minValue="0" maxValue="0"/>
    </cacheField>
    <cacheField name="Height Units" numFmtId="164">
      <sharedItems/>
    </cacheField>
    <cacheField name="Perimeter" numFmtId="164">
      <sharedItems containsSemiMixedTypes="0" containsString="0" containsNumber="1" minValue="0" maxValue="36.672318428650406"/>
    </cacheField>
    <cacheField name="Perimeter Units" numFmtId="164">
      <sharedItems/>
    </cacheField>
    <cacheField name="Area" numFmtId="164">
      <sharedItems containsSemiMixedTypes="0" containsString="0" containsNumber="1" containsInteger="1" minValue="0" maxValue="0"/>
    </cacheField>
    <cacheField name="Area Units" numFmtId="164">
      <sharedItems/>
    </cacheField>
    <cacheField name="Volume" numFmtId="164">
      <sharedItems containsSemiMixedTypes="0" containsString="0" containsNumber="1" minValue="0" maxValue="7.14"/>
    </cacheField>
    <cacheField name="Volume Units" numFmtId="164">
      <sharedItems/>
    </cacheField>
    <cacheField name="Weight" numFmtId="164">
      <sharedItems containsSemiMixedTypes="0" containsString="0" containsNumber="1" minValue="0" maxValue="781.04"/>
    </cacheField>
    <cacheField name="Weight Units" numFmtId="164">
      <sharedItems/>
    </cacheField>
    <cacheField name="Count" numFmtId="164">
      <sharedItems containsSemiMixedTypes="0" containsString="0" containsNumber="1" containsInteger="1" minValue="1" maxValue="26"/>
    </cacheField>
    <cacheField name="Count Units" numFmtId="164">
      <sharedItems/>
    </cacheField>
    <cacheField name="PrimaryQuantity" numFmtId="164">
      <sharedItems containsNonDate="0" containsString="0" containsBlank="1"/>
    </cacheField>
    <cacheField name="PrimaryQuantity Units" numFmtId="16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OnLoad="1" refreshedBy="Alvin B Williams" refreshedDate="42222.671758912038" createdVersion="3" refreshedVersion="5" minRefreshableVersion="3" recordCount="1573">
  <cacheSource type="worksheet">
    <worksheetSource ref="A1:AW1574" sheet="Resources Raw" r:id="rId2"/>
  </cacheSource>
  <cacheFields count="49">
    <cacheField name="WBS" numFmtId="164">
      <sharedItems/>
    </cacheField>
    <cacheField name="Comments" numFmtId="164">
      <sharedItems containsNonDate="0" containsString="0" containsBlank="1"/>
    </cacheField>
    <cacheField name="Group1" numFmtId="164">
      <sharedItems count="1">
        <s v="HSE Takeoff Cat"/>
      </sharedItems>
    </cacheField>
    <cacheField name="Group2" numFmtId="164">
      <sharedItems count="1">
        <s v="Neovita SFH Club House"/>
      </sharedItems>
    </cacheField>
    <cacheField name="Group3" numFmtId="164">
      <sharedItems count="3">
        <s v="1st Floor"/>
        <s v="2nd Floor"/>
        <s v="Roof"/>
      </sharedItems>
    </cacheField>
    <cacheField name="Group4" numFmtId="164">
      <sharedItems count="1">
        <s v="Concrete"/>
      </sharedItems>
    </cacheField>
    <cacheField name="Group5" numFmtId="164">
      <sharedItems containsBlank="1" count="5">
        <m/>
        <s v="Slab 8&quot;"/>
        <s v="Slab 4&quot;"/>
        <s v="Slab 6&quot;"/>
        <s v="" u="1"/>
      </sharedItems>
    </cacheField>
    <cacheField name="Group6" numFmtId="164">
      <sharedItems containsNonDate="0" containsBlank="1" count="2">
        <m/>
        <s v="" u="1"/>
      </sharedItems>
    </cacheField>
    <cacheField name="Group7" numFmtId="164">
      <sharedItems containsNonDate="0" containsBlank="1" count="2">
        <m/>
        <s v="" u="1"/>
      </sharedItems>
    </cacheField>
    <cacheField name="Group8" numFmtId="164">
      <sharedItems containsNonDate="0" containsBlank="1" count="2">
        <m/>
        <s v="" u="1"/>
      </sharedItems>
    </cacheField>
    <cacheField name="Item" numFmtId="164">
      <sharedItems count="20">
        <s v="Slab 4&quot; Ground"/>
        <s v="Slab 10&quot; Ground"/>
        <s v="Slab 8&quot;"/>
        <s v="#5-1'x4' Pre Bent Rebar"/>
        <s v="#5-20' Rebar"/>
        <s v="#4-20' Rebar"/>
        <s v="#4-6&quot;x12' Pre Bent Rebar"/>
        <s v="#4-1'x4' Pre Bent Rebar"/>
        <s v="#5-6&quot;x8'x9&quot;x6&quot; C Shape Rebar"/>
        <s v="#4-6&quot;x8'x9&quot;x6&quot; C Shape Rebar"/>
        <s v="#6-20' Rebar"/>
        <s v="#6-1'x5' Pre Bent Rebar"/>
        <s v="#4-6&quot;x6'x6&quot; C Shape Rebar"/>
        <s v="#4-6&quot;x5.34'x6&quot; C Shape Rebar"/>
        <s v="#4-6&quot;x7'x9&quot;x6&quot; C Shape Rebar"/>
        <s v="#4-6&quot;x5'x6&quot;x6&quot; C Shape Rebar"/>
        <s v="#4-1'x5' Pre Bent Rebar"/>
        <s v="Slab 4&quot;"/>
        <s v="Slab 6&quot;"/>
        <s v="#4-6&quot;x4.34'x6&quot; C Shape Rebar"/>
      </sharedItems>
    </cacheField>
    <cacheField name="Resource" numFmtId="164">
      <sharedItems count="23">
        <s v="Wire Mesh 6x6 W1.4xW1.4"/>
        <s v="3000 PSI Concrete Material"/>
        <s v="Rebar Chair Single"/>
        <s v="#5-20' Rebar"/>
        <s v="#4-8&quot;x3' Pre Bent Rebar"/>
        <s v="Wire Mesh 6x6 W2.0xW2.0"/>
        <s v="#5-6&quot;x10' Prebent Rebar"/>
        <s v="#5-6&quot;x8' Prebent Rebar"/>
        <s v="4000 PSI Concrete Material"/>
        <s v="#5-1'x4' Pre Bent Rebar"/>
        <s v="#4-20' Rebar"/>
        <s v="#4-6&quot;x12' Pre Bent Rebar"/>
        <s v="#4-1'x4' Pre Bent Rebar"/>
        <s v="#5-6&quot;x8'x9&quot;x6&quot; C Shape Rebar"/>
        <s v="#4-6&quot;x8'x9&quot;x6&quot; C Shape Rebar"/>
        <s v="#6-20' Rebar"/>
        <s v="#6-1'x5' Pre Bent Rebar"/>
        <s v="#4-6&quot;x6'x6&quot; C Shape Rebar"/>
        <s v="#4-6&quot;x5.34'x6&quot; C Shape Rebar"/>
        <s v="#4-6&quot;x7'x9&quot;x6&quot; C Shape Rebar"/>
        <s v="#4-6&quot;x5'x6&quot;x6&quot; C Shape Rebar"/>
        <s v="#4-1'x5' Pre Bent Rebar"/>
        <s v="#4-6&quot;x4.34'x6&quot; C Shape Rebar"/>
      </sharedItems>
    </cacheField>
    <cacheField name="Object" numFmtId="164">
      <sharedItems count="1322">
        <s v="Slab 4&quot; Ground 1"/>
        <s v="Slab 10&quot; Ground 1"/>
        <s v="Slab 8&quot; 1"/>
        <s v="#5-1'x4' Pre Bent Rebar 1"/>
        <s v="#5-1'x4' Pre Bent Rebar 2"/>
        <s v="#5-1'x4' Pre Bent Rebar 3"/>
        <s v="#5-1'x4' Pre Bent Rebar 4"/>
        <s v="#5-1'x4' Pre Bent Rebar 5"/>
        <s v="#5-1'x4' Pre Bent Rebar 6"/>
        <s v="#5-1'x4' Pre Bent Rebar 7"/>
        <s v="#5-1'x4' Pre Bent Rebar 8"/>
        <s v="#5-1'x4' Pre Bent Rebar 9"/>
        <s v="#5-1'x4' Pre Bent Rebar 10"/>
        <s v="#5-1'x4' Pre Bent Rebar 11"/>
        <s v="#5-1'x4' Pre Bent Rebar 12"/>
        <s v="#5-1'x4' Pre Bent Rebar 13"/>
        <s v="#5-1'x4' Pre Bent Rebar 14"/>
        <s v="#5-1'x4' Pre Bent Rebar 15"/>
        <s v="#5-1'x4' Pre Bent Rebar 16"/>
        <s v="#5-1'x4' Pre Bent Rebar 17"/>
        <s v="#5-1'x4' Pre Bent Rebar 18"/>
        <s v="#5-1'x4' Pre Bent Rebar 19"/>
        <s v="#5-1'x4' Pre Bent Rebar 20"/>
        <s v="#5-1'x4' Pre Bent Rebar 21"/>
        <s v="#5-1'x4' Pre Bent Rebar 22"/>
        <s v="#5-1'x4' Pre Bent Rebar 23"/>
        <s v="#5-1'x4' Pre Bent Rebar 24"/>
        <s v="#5-20' Rebar 1"/>
        <s v="#5-20' Rebar 2"/>
        <s v="#5-20' Rebar 3"/>
        <s v="#5-20' Rebar 4"/>
        <s v="#5-20' Rebar 5"/>
        <s v="#5-20' Rebar 6"/>
        <s v="#5-20' Rebar 7"/>
        <s v="#5-20' Rebar 8"/>
        <s v="#5-20' Rebar 9"/>
        <s v="#5-20' Rebar 10"/>
        <s v="#5-20' Rebar 11"/>
        <s v="#5-20' Rebar 12"/>
        <s v="#5-20' Rebar 13"/>
        <s v="#5-20' Rebar 14"/>
        <s v="#5-20' Rebar 15"/>
        <s v="#5-20' Rebar 16"/>
        <s v="#5-20' Rebar 17"/>
        <s v="#5-20' Rebar 18"/>
        <s v="#5-20' Rebar 19"/>
        <s v="#5-20' Rebar 20"/>
        <s v="#5-20' Rebar 21"/>
        <s v="#5-20' Rebar 22"/>
        <s v="#5-20' Rebar 23"/>
        <s v="#5-20' Rebar 24"/>
        <s v="#5-20' Rebar 25"/>
        <s v="#5-20' Rebar 26"/>
        <s v="#5-20' Rebar 27"/>
        <s v="#5-20' Rebar 28"/>
        <s v="#5-20' Rebar 29"/>
        <s v="#5-20' Rebar 30"/>
        <s v="#5-20' Rebar 31"/>
        <s v="#5-20' Rebar 32"/>
        <s v="#5-20' Rebar 33"/>
        <s v="#5-20' Rebar 34"/>
        <s v="#5-20' Rebar 35"/>
        <s v="#5-20' Rebar 36"/>
        <s v="#5-20' Rebar 37"/>
        <s v="#5-20' Rebar 38"/>
        <s v="#5-20' Rebar 39"/>
        <s v="#5-20' Rebar 40"/>
        <s v="#5-20' Rebar 41"/>
        <s v="#5-20' Rebar 42"/>
        <s v="#5-20' Rebar 43"/>
        <s v="#5-20' Rebar 44"/>
        <s v="#5-20' Rebar 45"/>
        <s v="#5-20' Rebar 46"/>
        <s v="#5-20' Rebar 47"/>
        <s v="#5-20' Rebar 48"/>
        <s v="#5-20' Rebar 49"/>
        <s v="#5-20' Rebar 50"/>
        <s v="#5-20' Rebar 51"/>
        <s v="#5-20' Rebar 52"/>
        <s v="#5-20' Rebar 53"/>
        <s v="#5-20' Rebar 54"/>
        <s v="#5-20' Rebar 55"/>
        <s v="#5-20' Rebar 56"/>
        <s v="#5-20' Rebar 57"/>
        <s v="#5-20' Rebar 58"/>
        <s v="#5-20' Rebar 59"/>
        <s v="#5-20' Rebar 60"/>
        <s v="#5-20' Rebar 61"/>
        <s v="#5-20' Rebar 62"/>
        <s v="#5-20' Rebar 63"/>
        <s v="#5-20' Rebar 64"/>
        <s v="#5-20' Rebar 65"/>
        <s v="#5-20' Rebar 66"/>
        <s v="#5-20' Rebar 67"/>
        <s v="#5-20' Rebar 68"/>
        <s v="#5-20' Rebar 69"/>
        <s v="#5-20' Rebar 70"/>
        <s v="#5-20' Rebar 71"/>
        <s v="#5-20' Rebar 72"/>
        <s v="#5-20' Rebar 73"/>
        <s v="#5-20' Rebar 74"/>
        <s v="#5-20' Rebar 75"/>
        <s v="#5-20' Rebar 76"/>
        <s v="#5-20' Rebar 77"/>
        <s v="#5-20' Rebar 78"/>
        <s v="#5-20' Rebar 79"/>
        <s v="#5-20' Rebar 80"/>
        <s v="#5-20' Rebar 81"/>
        <s v="#5-20' Rebar 82"/>
        <s v="#5-20' Rebar 83"/>
        <s v="#5-20' Rebar 84"/>
        <s v="#5-20' Rebar 85"/>
        <s v="#5-20' Rebar 86"/>
        <s v="#5-20' Rebar 87"/>
        <s v="#5-20' Rebar 88"/>
        <s v="#5-20' Rebar 89"/>
        <s v="#5-20' Rebar 90"/>
        <s v="#5-20' Rebar 91"/>
        <s v="#5-20' Rebar 92"/>
        <s v="#5-20' Rebar 93"/>
        <s v="#5-20' Rebar 94"/>
        <s v="#5-20' Rebar 95"/>
        <s v="#5-20' Rebar 96"/>
        <s v="#5-20' Rebar 97"/>
        <s v="#5-20' Rebar 98"/>
        <s v="#5-20' Rebar 99"/>
        <s v="#5-20' Rebar 100"/>
        <s v="#5-20' Rebar 101"/>
        <s v="#5-20' Rebar 102"/>
        <s v="#5-20' Rebar 103"/>
        <s v="#5-20' Rebar 104"/>
        <s v="#5-20' Rebar 105"/>
        <s v="#5-20' Rebar 106"/>
        <s v="#5-20' Rebar 107"/>
        <s v="#5-20' Rebar 108"/>
        <s v="#5-20' Rebar 109"/>
        <s v="#5-20' Rebar 110"/>
        <s v="#5-20' Rebar 111"/>
        <s v="#5-20' Rebar 112"/>
        <s v="#5-20' Rebar 113"/>
        <s v="#5-20' Rebar 114"/>
        <s v="#5-20' Rebar 115"/>
        <s v="#5-20' Rebar 116"/>
        <s v="#5-20' Rebar 117"/>
        <s v="#5-20' Rebar 118"/>
        <s v="#5-20' Rebar 119"/>
        <s v="#5-20' Rebar 120"/>
        <s v="#5-20' Rebar 121"/>
        <s v="#4-20' Rebar 1"/>
        <s v="#4-20' Rebar 2"/>
        <s v="#4-20' Rebar 3"/>
        <s v="#4-20' Rebar 4"/>
        <s v="#4-20' Rebar 5"/>
        <s v="#4-20' Rebar 6"/>
        <s v="#4-20' Rebar 7"/>
        <s v="#4-20' Rebar 8"/>
        <s v="#4-20' Rebar 9"/>
        <s v="#4-20' Rebar 10"/>
        <s v="#4-20' Rebar 11"/>
        <s v="#4-20' Rebar 12"/>
        <s v="#4-20' Rebar 13"/>
        <s v="#4-20' Rebar 14"/>
        <s v="#4-20' Rebar 15"/>
        <s v="#4-20' Rebar 16"/>
        <s v="#4-20' Rebar 17"/>
        <s v="#4-20' Rebar 18"/>
        <s v="#4-20' Rebar 19"/>
        <s v="#4-20' Rebar 20"/>
        <s v="#4-20' Rebar 21"/>
        <s v="#4-20' Rebar 22"/>
        <s v="#4-20' Rebar 23"/>
        <s v="#4-20' Rebar 24"/>
        <s v="#4-20' Rebar 25"/>
        <s v="#4-20' Rebar 26"/>
        <s v="#4-20' Rebar 27"/>
        <s v="#4-20' Rebar 28"/>
        <s v="#4-20' Rebar 29"/>
        <s v="#4-20' Rebar 30"/>
        <s v="#4-20' Rebar 31"/>
        <s v="#4-20' Rebar 32"/>
        <s v="#4-20' Rebar 33"/>
        <s v="#4-20' Rebar 34"/>
        <s v="#4-20' Rebar 35"/>
        <s v="#4-20' Rebar 36"/>
        <s v="#4-20' Rebar 37"/>
        <s v="#4-20' Rebar 38"/>
        <s v="#4-20' Rebar 39"/>
        <s v="#4-20' Rebar 40"/>
        <s v="#4-20' Rebar 41"/>
        <s v="#4-20' Rebar 42"/>
        <s v="#4-20' Rebar 43"/>
        <s v="#4-20' Rebar 44"/>
        <s v="#4-20' Rebar 45"/>
        <s v="#4-20' Rebar 46"/>
        <s v="#4-20' Rebar 47"/>
        <s v="#4-20' Rebar 48"/>
        <s v="#4-20' Rebar 49"/>
        <s v="#4-20' Rebar 50"/>
        <s v="#4-20' Rebar 51"/>
        <s v="#4-20' Rebar 52"/>
        <s v="#4-20' Rebar 53"/>
        <s v="#4-20' Rebar 54"/>
        <s v="#4-20' Rebar 55"/>
        <s v="#4-20' Rebar 56"/>
        <s v="#4-20' Rebar 57"/>
        <s v="#4-20' Rebar 58"/>
        <s v="#4-20' Rebar 59"/>
        <s v="#4-20' Rebar 60"/>
        <s v="#4-20' Rebar 61"/>
        <s v="#4-20' Rebar 62"/>
        <s v="#4-20' Rebar 63"/>
        <s v="#4-20' Rebar 64"/>
        <s v="#4-20' Rebar 65"/>
        <s v="#4-20' Rebar 66"/>
        <s v="#4-20' Rebar 67"/>
        <s v="#4-20' Rebar 68"/>
        <s v="#4-20' Rebar 69"/>
        <s v="#4-20' Rebar 70"/>
        <s v="#4-20' Rebar 71"/>
        <s v="#4-20' Rebar 72"/>
        <s v="#4-20' Rebar 73"/>
        <s v="#4-20' Rebar 74"/>
        <s v="#4-20' Rebar 75"/>
        <s v="#4-20' Rebar 76"/>
        <s v="#4-20' Rebar 77"/>
        <s v="#4-20' Rebar 78"/>
        <s v="#4-20' Rebar 79"/>
        <s v="#4-20' Rebar 80"/>
        <s v="#4-20' Rebar 81"/>
        <s v="#4-20' Rebar 82"/>
        <s v="#4-20' Rebar 83"/>
        <s v="#4-20' Rebar 84"/>
        <s v="#4-20' Rebar 85"/>
        <s v="#4-20' Rebar 86"/>
        <s v="#4-20' Rebar 87"/>
        <s v="#4-20' Rebar 88"/>
        <s v="#4-20' Rebar 89"/>
        <s v="#4-20' Rebar 90"/>
        <s v="#4-20' Rebar 91"/>
        <s v="#4-20' Rebar 92"/>
        <s v="#4-20' Rebar 93"/>
        <s v="#4-20' Rebar 94"/>
        <s v="#4-20' Rebar 95"/>
        <s v="#4-20' Rebar 96"/>
        <s v="#4-20' Rebar 97"/>
        <s v="#4-20' Rebar 98"/>
        <s v="#4-20' Rebar 99"/>
        <s v="#4-20' Rebar 100"/>
        <s v="#4-20' Rebar 101"/>
        <s v="#4-20' Rebar 102"/>
        <s v="#4-20' Rebar 103"/>
        <s v="#4-20' Rebar 104"/>
        <s v="#4-20' Rebar 105"/>
        <s v="#4-20' Rebar 106"/>
        <s v="#4-20' Rebar 107"/>
        <s v="#4-20' Rebar 108"/>
        <s v="#4-20' Rebar 109"/>
        <s v="#4-20' Rebar 110"/>
        <s v="#4-20' Rebar 111"/>
        <s v="#4-20' Rebar 112"/>
        <s v="#4-20' Rebar 113"/>
        <s v="#4-20' Rebar 114"/>
        <s v="#4-20' Rebar 115"/>
        <s v="#4-20' Rebar 116"/>
        <s v="#4-20' Rebar 117"/>
        <s v="#4-20' Rebar 118"/>
        <s v="#4-20' Rebar 119"/>
        <s v="#4-20' Rebar 120"/>
        <s v="#4-20' Rebar 121"/>
        <s v="#4-20' Rebar 122"/>
        <s v="#4-20' Rebar 123"/>
        <s v="#4-20' Rebar 124"/>
        <s v="#4-20' Rebar 125"/>
        <s v="#4-20' Rebar 126"/>
        <s v="#4-20' Rebar 127"/>
        <s v="#4-20' Rebar 128"/>
        <s v="#4-20' Rebar 129"/>
        <s v="#4-20' Rebar 130"/>
        <s v="#4-20' Rebar 131"/>
        <s v="#4-20' Rebar 132"/>
        <s v="#4-20' Rebar 133"/>
        <s v="#4-20' Rebar 134"/>
        <s v="#4-20' Rebar 135"/>
        <s v="#4-20' Rebar 136"/>
        <s v="#4-20' Rebar 137"/>
        <s v="#4-20' Rebar 138"/>
        <s v="#4-20' Rebar 139"/>
        <s v="#4-20' Rebar 140"/>
        <s v="#4-20' Rebar 141"/>
        <s v="#4-20' Rebar 142"/>
        <s v="#4-20' Rebar 143"/>
        <s v="#4-20' Rebar 144"/>
        <s v="#4-20' Rebar 145"/>
        <s v="#4-20' Rebar 146"/>
        <s v="#4-20' Rebar 147"/>
        <s v="#4-20' Rebar 148"/>
        <s v="#4-20' Rebar 149"/>
        <s v="#4-20' Rebar 150"/>
        <s v="#4-20' Rebar 151"/>
        <s v="#4-20' Rebar 152"/>
        <s v="#4-20' Rebar 153"/>
        <s v="#4-20' Rebar 154"/>
        <s v="#4-20' Rebar 155"/>
        <s v="#4-20' Rebar 156"/>
        <s v="#4-20' Rebar 157"/>
        <s v="#4-20' Rebar 158"/>
        <s v="#4-20' Rebar 159"/>
        <s v="#4-20' Rebar 160"/>
        <s v="#4-20' Rebar 161"/>
        <s v="#4-20' Rebar 162"/>
        <s v="#4-20' Rebar 163"/>
        <s v="#4-20' Rebar 164"/>
        <s v="#4-20' Rebar 165"/>
        <s v="#4-20' Rebar 166"/>
        <s v="#4-20' Rebar 167"/>
        <s v="#4-20' Rebar 168"/>
        <s v="#4-20' Rebar 169"/>
        <s v="#4-20' Rebar 170"/>
        <s v="#4-20' Rebar 171"/>
        <s v="#4-20' Rebar 172"/>
        <s v="#4-20' Rebar 173"/>
        <s v="#4-20' Rebar 174"/>
        <s v="#4-20' Rebar 175"/>
        <s v="#4-20' Rebar 176"/>
        <s v="#4-20' Rebar 177"/>
        <s v="#4-20' Rebar 178"/>
        <s v="#4-20' Rebar 179"/>
        <s v="#4-20' Rebar 180"/>
        <s v="#4-20' Rebar 181"/>
        <s v="#4-20' Rebar 182"/>
        <s v="#4-20' Rebar 183"/>
        <s v="#4-20' Rebar 184"/>
        <s v="#4-20' Rebar 185"/>
        <s v="#4-20' Rebar 186"/>
        <s v="#4-20' Rebar 187"/>
        <s v="#4-20' Rebar 188"/>
        <s v="#4-20' Rebar 189"/>
        <s v="#4-20' Rebar 190"/>
        <s v="#4-20' Rebar 191"/>
        <s v="#4-20' Rebar 192"/>
        <s v="#4-20' Rebar 193"/>
        <s v="#4-20' Rebar 194"/>
        <s v="#4-20' Rebar 195"/>
        <s v="#4-20' Rebar 196"/>
        <s v="#4-20' Rebar 197"/>
        <s v="#4-20' Rebar 198"/>
        <s v="#4-20' Rebar 199"/>
        <s v="#4-20' Rebar 200"/>
        <s v="#4-20' Rebar 201"/>
        <s v="#4-20' Rebar 202"/>
        <s v="#4-20' Rebar 203"/>
        <s v="#4-20' Rebar 204"/>
        <s v="#4-20' Rebar 205"/>
        <s v="#4-20' Rebar 206"/>
        <s v="#4-20' Rebar 207"/>
        <s v="#4-20' Rebar 208"/>
        <s v="#4-20' Rebar 209"/>
        <s v="#4-20' Rebar 210"/>
        <s v="#4-20' Rebar 211"/>
        <s v="#4-20' Rebar 212"/>
        <s v="#4-20' Rebar 213"/>
        <s v="#4-20' Rebar 214"/>
        <s v="#4-20' Rebar 215"/>
        <s v="#4-20' Rebar 216"/>
        <s v="#4-20' Rebar 217"/>
        <s v="#4-20' Rebar 218"/>
        <s v="#4-20' Rebar 219"/>
        <s v="#4-20' Rebar 220"/>
        <s v="#4-20' Rebar 221"/>
        <s v="#4-20' Rebar 222"/>
        <s v="#4-20' Rebar 223"/>
        <s v="#4-20' Rebar 224"/>
        <s v="#4-20' Rebar 225"/>
        <s v="#4-20' Rebar 226"/>
        <s v="#4-20' Rebar 227"/>
        <s v="#4-20' Rebar 228"/>
        <s v="#4-20' Rebar 229"/>
        <s v="#4-20' Rebar 230"/>
        <s v="#4-20' Rebar 231"/>
        <s v="#4-20' Rebar 232"/>
        <s v="#4-20' Rebar 233"/>
        <s v="#4-20' Rebar 234"/>
        <s v="#4-20' Rebar 235"/>
        <s v="#4-20' Rebar 236"/>
        <s v="#4-20' Rebar 237"/>
        <s v="#4-20' Rebar 238"/>
        <s v="#4-20' Rebar 239"/>
        <s v="#4-20' Rebar 240"/>
        <s v="#4-20' Rebar 241"/>
        <s v="#4-20' Rebar 242"/>
        <s v="#4-20' Rebar 243"/>
        <s v="#4-20' Rebar 244"/>
        <s v="#4-20' Rebar 245"/>
        <s v="#4-20' Rebar 246"/>
        <s v="#4-20' Rebar 247"/>
        <s v="#4-20' Rebar 248"/>
        <s v="#4-20' Rebar 249"/>
        <s v="#4-20' Rebar 250"/>
        <s v="#4-20' Rebar 251"/>
        <s v="#4-20' Rebar 252"/>
        <s v="#4-20' Rebar 253"/>
        <s v="#4-20' Rebar 254"/>
        <s v="#4-20' Rebar 255"/>
        <s v="#4-20' Rebar 256"/>
        <s v="#4-20' Rebar 257"/>
        <s v="#4-20' Rebar 258"/>
        <s v="#4-20' Rebar 259"/>
        <s v="#4-20' Rebar 260"/>
        <s v="#4-20' Rebar 261"/>
        <s v="#4-20' Rebar 262"/>
        <s v="#4-20' Rebar 263"/>
        <s v="#4-20' Rebar 264"/>
        <s v="#4-20' Rebar 265"/>
        <s v="#4-20' Rebar 266"/>
        <s v="#4-20' Rebar 267"/>
        <s v="#4-20' Rebar 268"/>
        <s v="#4-20' Rebar 269"/>
        <s v="#4-20' Rebar 270"/>
        <s v="#4-20' Rebar 271"/>
        <s v="#4-20' Rebar 272"/>
        <s v="#4-20' Rebar 273"/>
        <s v="#4-20' Rebar 274"/>
        <s v="#4-20' Rebar 275"/>
        <s v="#4-20' Rebar 276"/>
        <s v="#4-20' Rebar 277"/>
        <s v="#4-20' Rebar 278"/>
        <s v="#4-20' Rebar 279"/>
        <s v="#4-20' Rebar 280"/>
        <s v="#4-20' Rebar 281"/>
        <s v="#4-20' Rebar 282"/>
        <s v="#4-20' Rebar 283"/>
        <s v="#4-20' Rebar 284"/>
        <s v="#4-20' Rebar 285"/>
        <s v="#4-20' Rebar 286"/>
        <s v="#4-20' Rebar 287"/>
        <s v="#4-20' Rebar 288"/>
        <s v="#4-20' Rebar 289"/>
        <s v="#4-20' Rebar 290"/>
        <s v="#4-20' Rebar 291"/>
        <s v="#4-20' Rebar 292"/>
        <s v="#4-20' Rebar 293"/>
        <s v="#4-20' Rebar 294"/>
        <s v="#4-20' Rebar 295"/>
        <s v="#4-20' Rebar 296"/>
        <s v="#4-20' Rebar 297"/>
        <s v="#4-20' Rebar 298"/>
        <s v="#4-20' Rebar 299"/>
        <s v="#4-20' Rebar 300"/>
        <s v="#4-20' Rebar 301"/>
        <s v="#4-20' Rebar 302"/>
        <s v="#4-20' Rebar 303"/>
        <s v="#4-20' Rebar 304"/>
        <s v="#4-20' Rebar 305"/>
        <s v="#4-20' Rebar 306"/>
        <s v="#4-20' Rebar 307"/>
        <s v="#4-20' Rebar 308"/>
        <s v="#4-20' Rebar 309"/>
        <s v="#4-20' Rebar 310"/>
        <s v="#4-20' Rebar 311"/>
        <s v="#4-20' Rebar 312"/>
        <s v="#4-20' Rebar 313"/>
        <s v="#4-20' Rebar 314"/>
        <s v="#4-20' Rebar 315"/>
        <s v="#4-20' Rebar 316"/>
        <s v="#4-20' Rebar 317"/>
        <s v="#4-20' Rebar 318"/>
        <s v="#4-20' Rebar 319"/>
        <s v="#4-20' Rebar 320"/>
        <s v="#4-20' Rebar 321"/>
        <s v="#4-20' Rebar 322"/>
        <s v="#4-20' Rebar 323"/>
        <s v="#4-20' Rebar 324"/>
        <s v="#4-20' Rebar 325"/>
        <s v="#4-20' Rebar 326"/>
        <s v="#4-20' Rebar 327"/>
        <s v="#4-20' Rebar 328"/>
        <s v="#4-20' Rebar 329"/>
        <s v="#4-20' Rebar 330"/>
        <s v="#4-20' Rebar 331"/>
        <s v="#4-20' Rebar 332"/>
        <s v="#4-20' Rebar 333"/>
        <s v="#4-20' Rebar 334"/>
        <s v="#4-20' Rebar 335"/>
        <s v="#4-20' Rebar 336"/>
        <s v="#4-20' Rebar 337"/>
        <s v="#4-20' Rebar 338"/>
        <s v="#4-20' Rebar 339"/>
        <s v="#4-20' Rebar 340"/>
        <s v="#4-20' Rebar 341"/>
        <s v="#4-20' Rebar 342"/>
        <s v="#4-20' Rebar 343"/>
        <s v="#4-20' Rebar 344"/>
        <s v="#4-20' Rebar 345"/>
        <s v="#4-20' Rebar 346"/>
        <s v="#4-20' Rebar 347"/>
        <s v="#4-20' Rebar 348"/>
        <s v="#4-20' Rebar 349"/>
        <s v="#4-20' Rebar 350"/>
        <s v="#4-20' Rebar 351"/>
        <s v="#4-20' Rebar 352"/>
        <s v="#4-20' Rebar 353"/>
        <s v="#4-20' Rebar 354"/>
        <s v="#4-20' Rebar 355"/>
        <s v="#4-20' Rebar 356"/>
        <s v="#4-20' Rebar 357"/>
        <s v="#4-20' Rebar 358"/>
        <s v="#4-20' Rebar 359"/>
        <s v="#4-20' Rebar 360"/>
        <s v="#4-20' Rebar 361"/>
        <s v="#4-20' Rebar 362"/>
        <s v="#4-20' Rebar 363"/>
        <s v="#4-20' Rebar 364"/>
        <s v="#4-20' Rebar 365"/>
        <s v="#4-20' Rebar 366"/>
        <s v="#4-20' Rebar 367"/>
        <s v="#4-20' Rebar 368"/>
        <s v="#4-20' Rebar 369"/>
        <s v="#4-20' Rebar 370"/>
        <s v="#4-20' Rebar 371"/>
        <s v="#4-20' Rebar 372"/>
        <s v="#4-20' Rebar 373"/>
        <s v="#4-20' Rebar 374"/>
        <s v="#4-20' Rebar 375"/>
        <s v="#4-20' Rebar 376"/>
        <s v="#4-20' Rebar 377"/>
        <s v="#4-20' Rebar 378"/>
        <s v="#4-20' Rebar 379"/>
        <s v="#4-6&quot;x12' Pre Bent Rebar 1"/>
        <s v="#4-6&quot;x12' Pre Bent Rebar 2"/>
        <s v="#4-6&quot;x12' Pre Bent Rebar 3"/>
        <s v="#4-6&quot;x12' Pre Bent Rebar 4"/>
        <s v="#4-6&quot;x12' Pre Bent Rebar 5"/>
        <s v="#4-6&quot;x12' Pre Bent Rebar 6"/>
        <s v="#4-6&quot;x12' Pre Bent Rebar 7"/>
        <s v="#4-6&quot;x12' Pre Bent Rebar 8"/>
        <s v="#4-6&quot;x12' Pre Bent Rebar 9"/>
        <s v="#4-6&quot;x12' Pre Bent Rebar 10"/>
        <s v="#4-6&quot;x12' Pre Bent Rebar 11"/>
        <s v="#4-6&quot;x12' Pre Bent Rebar 12"/>
        <s v="#4-6&quot;x12' Pre Bent Rebar 13"/>
        <s v="#4-6&quot;x12' Pre Bent Rebar 14"/>
        <s v="#4-6&quot;x12' Pre Bent Rebar 15"/>
        <s v="#4-6&quot;x12' Pre Bent Rebar 16"/>
        <s v="#4-6&quot;x12' Pre Bent Rebar 17"/>
        <s v="#4-6&quot;x12' Pre Bent Rebar 18"/>
        <s v="#4-6&quot;x12' Pre Bent Rebar 19"/>
        <s v="#4-6&quot;x12' Pre Bent Rebar 20"/>
        <s v="#4-6&quot;x12' Pre Bent Rebar 21"/>
        <s v="#4-6&quot;x12' Pre Bent Rebar 22"/>
        <s v="#4-6&quot;x12' Pre Bent Rebar 23"/>
        <s v="#4-1'x4' Pre Bent Rebar 1"/>
        <s v="#4-1'x4' Pre Bent Rebar 2"/>
        <s v="#4-1'x4' Pre Bent Rebar 3"/>
        <s v="#4-1'x4' Pre Bent Rebar 4"/>
        <s v="#4-1'x4' Pre Bent Rebar 5"/>
        <s v="#4-1'x4' Pre Bent Rebar 6"/>
        <s v="#4-1'x4' Pre Bent Rebar 7"/>
        <s v="#4-1'x4' Pre Bent Rebar 8"/>
        <s v="#4-1'x4' Pre Bent Rebar 9"/>
        <s v="#4-1'x4' Pre Bent Rebar 10"/>
        <s v="#4-1'x4' Pre Bent Rebar 11"/>
        <s v="#4-1'x4' Pre Bent Rebar 12"/>
        <s v="#4-1'x4' Pre Bent Rebar 13"/>
        <s v="#4-1'x4' Pre Bent Rebar 14"/>
        <s v="#4-1'x4' Pre Bent Rebar 15"/>
        <s v="#4-1'x4' Pre Bent Rebar 16"/>
        <s v="#4-1'x4' Pre Bent Rebar 17"/>
        <s v="#4-1'x4' Pre Bent Rebar 18"/>
        <s v="#4-1'x4' Pre Bent Rebar 19"/>
        <s v="#4-1'x4' Pre Bent Rebar 20"/>
        <s v="#4-1'x4' Pre Bent Rebar 21"/>
        <s v="#4-1'x4' Pre Bent Rebar 22"/>
        <s v="#4-1'x4' Pre Bent Rebar 23"/>
        <s v="#4-1'x4' Pre Bent Rebar 24"/>
        <s v="#4-1'x4' Pre Bent Rebar 25"/>
        <s v="#4-1'x4' Pre Bent Rebar 26"/>
        <s v="#4-1'x4' Pre Bent Rebar 27"/>
        <s v="#4-1'x4' Pre Bent Rebar 28"/>
        <s v="#4-1'x4' Pre Bent Rebar 29"/>
        <s v="#4-1'x4' Pre Bent Rebar 30"/>
        <s v="#4-1'x4' Pre Bent Rebar 31"/>
        <s v="#4-1'x4' Pre Bent Rebar 32"/>
        <s v="#4-1'x4' Pre Bent Rebar 33"/>
        <s v="#4-1'x4' Pre Bent Rebar 34"/>
        <s v="#4-1'x4' Pre Bent Rebar 35"/>
        <s v="#4-1'x4' Pre Bent Rebar 36"/>
        <s v="#4-1'x4' Pre Bent Rebar 37"/>
        <s v="#4-1'x4' Pre Bent Rebar 38"/>
        <s v="#4-1'x4' Pre Bent Rebar 39"/>
        <s v="#4-1'x4' Pre Bent Rebar 40"/>
        <s v="#4-1'x4' Pre Bent Rebar 41"/>
        <s v="#4-1'x4' Pre Bent Rebar 42"/>
        <s v="#4-1'x4' Pre Bent Rebar 43"/>
        <s v="#4-1'x4' Pre Bent Rebar 44"/>
        <s v="#4-1'x4' Pre Bent Rebar 45"/>
        <s v="#4-1'x4' Pre Bent Rebar 46"/>
        <s v="#4-1'x4' Pre Bent Rebar 47"/>
        <s v="#4-1'x4' Pre Bent Rebar 48"/>
        <s v="#4-1'x4' Pre Bent Rebar 49"/>
        <s v="#4-1'x4' Pre Bent Rebar 50"/>
        <s v="#4-1'x4' Pre Bent Rebar 51"/>
        <s v="#4-1'x4' Pre Bent Rebar 52"/>
        <s v="#4-1'x4' Pre Bent Rebar 53"/>
        <s v="#4-1'x4' Pre Bent Rebar 54"/>
        <s v="#4-1'x4' Pre Bent Rebar 55"/>
        <s v="#4-1'x4' Pre Bent Rebar 56"/>
        <s v="#4-1'x4' Pre Bent Rebar 57"/>
        <s v="#4-1'x4' Pre Bent Rebar 58"/>
        <s v="#4-1'x4' Pre Bent Rebar 59"/>
        <s v="#4-1'x4' Pre Bent Rebar 60"/>
        <s v="#4-1'x4' Pre Bent Rebar 61"/>
        <s v="#4-1'x4' Pre Bent Rebar 62"/>
        <s v="#4-1'x4' Pre Bent Rebar 63"/>
        <s v="#4-1'x4' Pre Bent Rebar 64"/>
        <s v="#4-1'x4' Pre Bent Rebar 65"/>
        <s v="#4-1'x4' Pre Bent Rebar 66"/>
        <s v="#4-1'x4' Pre Bent Rebar 67"/>
        <s v="#4-1'x4' Pre Bent Rebar 68"/>
        <s v="#4-1'x4' Pre Bent Rebar 69"/>
        <s v="#4-1'x4' Pre Bent Rebar 70"/>
        <s v="#4-1'x4' Pre Bent Rebar 71"/>
        <s v="#4-1'x4' Pre Bent Rebar 72"/>
        <s v="#4-1'x4' Pre Bent Rebar 73"/>
        <s v="#4-1'x4' Pre Bent Rebar 74"/>
        <s v="#4-1'x4' Pre Bent Rebar 75"/>
        <s v="#4-1'x4' Pre Bent Rebar 76"/>
        <s v="#4-1'x4' Pre Bent Rebar 77"/>
        <s v="#4-1'x4' Pre Bent Rebar 78"/>
        <s v="#4-1'x4' Pre Bent Rebar 79"/>
        <s v="#4-1'x4' Pre Bent Rebar 80"/>
        <s v="#4-1'x4' Pre Bent Rebar 81"/>
        <s v="#4-1'x4' Pre Bent Rebar 82"/>
        <s v="#4-1'x4' Pre Bent Rebar 83"/>
        <s v="#4-1'x4' Pre Bent Rebar 84"/>
        <s v="#4-1'x4' Pre Bent Rebar 85"/>
        <s v="#4-1'x4' Pre Bent Rebar 86"/>
        <s v="#4-1'x4' Pre Bent Rebar 87"/>
        <s v="#4-1'x4' Pre Bent Rebar 88"/>
        <s v="#4-1'x4' Pre Bent Rebar 89"/>
        <s v="#4-1'x4' Pre Bent Rebar 90"/>
        <s v="#4-1'x4' Pre Bent Rebar 91"/>
        <s v="#4-1'x4' Pre Bent Rebar 92"/>
        <s v="#4-1'x4' Pre Bent Rebar 93"/>
        <s v="#4-1'x4' Pre Bent Rebar 94"/>
        <s v="#4-1'x4' Pre Bent Rebar 95"/>
        <s v="#4-1'x4' Pre Bent Rebar 96"/>
        <s v="#4-1'x4' Pre Bent Rebar 97"/>
        <s v="#4-1'x4' Pre Bent Rebar 98"/>
        <s v="#4-1'x4' Pre Bent Rebar 99"/>
        <s v="#4-1'x4' Pre Bent Rebar 100"/>
        <s v="#4-1'x4' Pre Bent Rebar 101"/>
        <s v="#4-1'x4' Pre Bent Rebar 102"/>
        <s v="#4-1'x4' Pre Bent Rebar 103"/>
        <s v="#4-1'x4' Pre Bent Rebar 104"/>
        <s v="#4-1'x4' Pre Bent Rebar 105"/>
        <s v="#4-1'x4' Pre Bent Rebar 106"/>
        <s v="#4-1'x4' Pre Bent Rebar 107"/>
        <s v="#4-1'x4' Pre Bent Rebar 108"/>
        <s v="#4-1'x4' Pre Bent Rebar 109"/>
        <s v="#4-1'x4' Pre Bent Rebar 110"/>
        <s v="#4-1'x4' Pre Bent Rebar 111"/>
        <s v="#4-1'x4' Pre Bent Rebar 112"/>
        <s v="#4-1'x4' Pre Bent Rebar 113"/>
        <s v="#4-1'x4' Pre Bent Rebar 114"/>
        <s v="#4-1'x4' Pre Bent Rebar 115"/>
        <s v="#4-1'x4' Pre Bent Rebar 116"/>
        <s v="#4-1'x4' Pre Bent Rebar 117"/>
        <s v="#4-1'x4' Pre Bent Rebar 118"/>
        <s v="#4-1'x4' Pre Bent Rebar 119"/>
        <s v="#4-1'x4' Pre Bent Rebar 120"/>
        <s v="#4-1'x4' Pre Bent Rebar 121"/>
        <s v="#4-1'x4' Pre Bent Rebar 122"/>
        <s v="#4-1'x4' Pre Bent Rebar 123"/>
        <s v="#4-1'x4' Pre Bent Rebar 124"/>
        <s v="#4-1'x4' Pre Bent Rebar 125"/>
        <s v="#4-1'x4' Pre Bent Rebar 126"/>
        <s v="#4-1'x4' Pre Bent Rebar 127"/>
        <s v="#4-1'x4' Pre Bent Rebar 128"/>
        <s v="#4-1'x4' Pre Bent Rebar 129"/>
        <s v="#4-1'x4' Pre Bent Rebar 130"/>
        <s v="#4-1'x4' Pre Bent Rebar 131"/>
        <s v="#4-1'x4' Pre Bent Rebar 132"/>
        <s v="#4-1'x4' Pre Bent Rebar 133"/>
        <s v="#4-1'x4' Pre Bent Rebar 134"/>
        <s v="#4-1'x4' Pre Bent Rebar 135"/>
        <s v="#4-1'x4' Pre Bent Rebar 136"/>
        <s v="#4-1'x4' Pre Bent Rebar 137"/>
        <s v="#4-1'x4' Pre Bent Rebar 138"/>
        <s v="#4-1'x4' Pre Bent Rebar 139"/>
        <s v="#4-1'x4' Pre Bent Rebar 140"/>
        <s v="#4-1'x4' Pre Bent Rebar 141"/>
        <s v="#4-1'x4' Pre Bent Rebar 142"/>
        <s v="#4-1'x4' Pre Bent Rebar 143"/>
        <s v="#4-1'x4' Pre Bent Rebar 144"/>
        <s v="#4-1'x4' Pre Bent Rebar 145"/>
        <s v="#4-1'x4' Pre Bent Rebar 146"/>
        <s v="#4-1'x4' Pre Bent Rebar 147"/>
        <s v="#4-1'x4' Pre Bent Rebar 148"/>
        <s v="#4-1'x4' Pre Bent Rebar 149"/>
        <s v="#4-1'x4' Pre Bent Rebar 150"/>
        <s v="#4-1'x4' Pre Bent Rebar 151"/>
        <s v="#4-1'x4' Pre Bent Rebar 152"/>
        <s v="#4-1'x4' Pre Bent Rebar 153"/>
        <s v="#4-1'x4' Pre Bent Rebar 154"/>
        <s v="#4-1'x4' Pre Bent Rebar 155"/>
        <s v="#4-1'x4' Pre Bent Rebar 156"/>
        <s v="#4-1'x4' Pre Bent Rebar 157"/>
        <s v="#4-1'x4' Pre Bent Rebar 158"/>
        <s v="#4-1'x4' Pre Bent Rebar 159"/>
        <s v="#4-1'x4' Pre Bent Rebar 160"/>
        <s v="#4-1'x4' Pre Bent Rebar 161"/>
        <s v="#4-1'x4' Pre Bent Rebar 162"/>
        <s v="#4-1'x4' Pre Bent Rebar 163"/>
        <s v="#4-1'x4' Pre Bent Rebar 164"/>
        <s v="#4-1'x4' Pre Bent Rebar 165"/>
        <s v="#4-1'x4' Pre Bent Rebar 166"/>
        <s v="#4-1'x4' Pre Bent Rebar 167"/>
        <s v="#4-1'x4' Pre Bent Rebar 168"/>
        <s v="#4-1'x4' Pre Bent Rebar 169"/>
        <s v="#4-1'x4' Pre Bent Rebar 170"/>
        <s v="#4-1'x4' Pre Bent Rebar 171"/>
        <s v="#4-1'x4' Pre Bent Rebar 172"/>
        <s v="#4-1'x4' Pre Bent Rebar 173"/>
        <s v="#4-1'x4' Pre Bent Rebar 174"/>
        <s v="#4-1'x4' Pre Bent Rebar 175"/>
        <s v="#4-1'x4' Pre Bent Rebar 176"/>
        <s v="#4-1'x4' Pre Bent Rebar 177"/>
        <s v="#4-1'x4' Pre Bent Rebar 178"/>
        <s v="#4-1'x4' Pre Bent Rebar 179"/>
        <s v="#4-1'x4' Pre Bent Rebar 180"/>
        <s v="#4-1'x4' Pre Bent Rebar 181"/>
        <s v="#4-1'x4' Pre Bent Rebar 182"/>
        <s v="#4-1'x4' Pre Bent Rebar 183"/>
        <s v="#4-1'x4' Pre Bent Rebar 184"/>
        <s v="#4-1'x4' Pre Bent Rebar 185"/>
        <s v="#4-1'x4' Pre Bent Rebar 186"/>
        <s v="#4-1'x4' Pre Bent Rebar 187"/>
        <s v="#4-1'x4' Pre Bent Rebar 188"/>
        <s v="#4-1'x4' Pre Bent Rebar 189"/>
        <s v="#4-1'x4' Pre Bent Rebar 190"/>
        <s v="#4-1'x4' Pre Bent Rebar 191"/>
        <s v="#4-1'x4' Pre Bent Rebar 192"/>
        <s v="#4-1'x4' Pre Bent Rebar 193"/>
        <s v="#4-1'x4' Pre Bent Rebar 194"/>
        <s v="#4-1'x4' Pre Bent Rebar 195"/>
        <s v="#4-1'x4' Pre Bent Rebar 196"/>
        <s v="#4-1'x4' Pre Bent Rebar 197"/>
        <s v="#4-1'x4' Pre Bent Rebar 198"/>
        <s v="#4-1'x4' Pre Bent Rebar 199"/>
        <s v="#4-1'x4' Pre Bent Rebar 200"/>
        <s v="#4-1'x4' Pre Bent Rebar 201"/>
        <s v="#4-1'x4' Pre Bent Rebar 202"/>
        <s v="#4-1'x4' Pre Bent Rebar 203"/>
        <s v="#4-1'x4' Pre Bent Rebar 204"/>
        <s v="#4-1'x4' Pre Bent Rebar 205"/>
        <s v="#4-1'x4' Pre Bent Rebar 206"/>
        <s v="#4-1'x4' Pre Bent Rebar 207"/>
        <s v="#4-1'x4' Pre Bent Rebar 208"/>
        <s v="#4-1'x4' Pre Bent Rebar 209"/>
        <s v="#4-1'x4' Pre Bent Rebar 210"/>
        <s v="#4-1'x4' Pre Bent Rebar 211"/>
        <s v="#4-1'x4' Pre Bent Rebar 212"/>
        <s v="#4-1'x4' Pre Bent Rebar 213"/>
        <s v="#4-1'x4' Pre Bent Rebar 214"/>
        <s v="#4-1'x4' Pre Bent Rebar 215"/>
        <s v="#4-1'x4' Pre Bent Rebar 216"/>
        <s v="#4-1'x4' Pre Bent Rebar 217"/>
        <s v="#4-1'x4' Pre Bent Rebar 218"/>
        <s v="#4-1'x4' Pre Bent Rebar 219"/>
        <s v="#4-1'x4' Pre Bent Rebar 220"/>
        <s v="#4-1'x4' Pre Bent Rebar 221"/>
        <s v="#4-1'x4' Pre Bent Rebar 222"/>
        <s v="#4-1'x4' Pre Bent Rebar 223"/>
        <s v="#4-1'x4' Pre Bent Rebar 224"/>
        <s v="#4-1'x4' Pre Bent Rebar 225"/>
        <s v="#4-1'x4' Pre Bent Rebar 226"/>
        <s v="#4-1'x4' Pre Bent Rebar 227"/>
        <s v="#4-1'x4' Pre Bent Rebar 228"/>
        <s v="#4-1'x4' Pre Bent Rebar 229"/>
        <s v="#4-1'x4' Pre Bent Rebar 230"/>
        <s v="#4-1'x4' Pre Bent Rebar 231"/>
        <s v="#4-1'x4' Pre Bent Rebar 232"/>
        <s v="#4-1'x4' Pre Bent Rebar 233"/>
        <s v="#4-1'x4' Pre Bent Rebar 234"/>
        <s v="#4-1'x4' Pre Bent Rebar 235"/>
        <s v="#4-1'x4' Pre Bent Rebar 236"/>
        <s v="#4-1'x4' Pre Bent Rebar 237"/>
        <s v="#4-1'x4' Pre Bent Rebar 238"/>
        <s v="#4-1'x4' Pre Bent Rebar 239"/>
        <s v="#4-1'x4' Pre Bent Rebar 240"/>
        <s v="#4-1'x4' Pre Bent Rebar 241"/>
        <s v="#4-1'x4' Pre Bent Rebar 242"/>
        <s v="#4-1'x4' Pre Bent Rebar 243"/>
        <s v="#4-1'x4' Pre Bent Rebar 244"/>
        <s v="#4-1'x4' Pre Bent Rebar 245"/>
        <s v="#4-1'x4' Pre Bent Rebar 246"/>
        <s v="#4-1'x4' Pre Bent Rebar 247"/>
        <s v="#4-1'x4' Pre Bent Rebar 248"/>
        <s v="#4-1'x4' Pre Bent Rebar 249"/>
        <s v="#4-1'x4' Pre Bent Rebar 250"/>
        <s v="#4-1'x4' Pre Bent Rebar 251"/>
        <s v="#4-1'x4' Pre Bent Rebar 252"/>
        <s v="#4-1'x4' Pre Bent Rebar 253"/>
        <s v="#4-1'x4' Pre Bent Rebar 254"/>
        <s v="#4-1'x4' Pre Bent Rebar 255"/>
        <s v="#4-1'x4' Pre Bent Rebar 256"/>
        <s v="#4-1'x4' Pre Bent Rebar 257"/>
        <s v="#4-1'x4' Pre Bent Rebar 258"/>
        <s v="#4-1'x4' Pre Bent Rebar 259"/>
        <s v="#4-1'x4' Pre Bent Rebar 260"/>
        <s v="#4-1'x4' Pre Bent Rebar 261"/>
        <s v="#4-1'x4' Pre Bent Rebar 262"/>
        <s v="#4-1'x4' Pre Bent Rebar 263"/>
        <s v="#4-1'x4' Pre Bent Rebar 264"/>
        <s v="#4-1'x4' Pre Bent Rebar 265"/>
        <s v="#4-1'x4' Pre Bent Rebar 266"/>
        <s v="#4-1'x4' Pre Bent Rebar 267"/>
        <s v="#4-1'x4' Pre Bent Rebar 268"/>
        <s v="#4-1'x4' Pre Bent Rebar 269"/>
        <s v="#4-1'x4' Pre Bent Rebar 270"/>
        <s v="#4-1'x4' Pre Bent Rebar 271"/>
        <s v="#4-1'x4' Pre Bent Rebar 272"/>
        <s v="#4-1'x4' Pre Bent Rebar 273"/>
        <s v="#4-1'x4' Pre Bent Rebar 274"/>
        <s v="#4-1'x4' Pre Bent Rebar 275"/>
        <s v="#4-1'x4' Pre Bent Rebar 276"/>
        <s v="#4-1'x4' Pre Bent Rebar 277"/>
        <s v="#4-1'x4' Pre Bent Rebar 278"/>
        <s v="#4-1'x4' Pre Bent Rebar 279"/>
        <s v="#4-1'x4' Pre Bent Rebar 280"/>
        <s v="#4-1'x4' Pre Bent Rebar 281"/>
        <s v="#4-1'x4' Pre Bent Rebar 282"/>
        <s v="#4-1'x4' Pre Bent Rebar 283"/>
        <s v="#4-1'x4' Pre Bent Rebar 284"/>
        <s v="#4-1'x4' Pre Bent Rebar 285"/>
        <s v="#4-1'x4' Pre Bent Rebar 286"/>
        <s v="#4-1'x4' Pre Bent Rebar 287"/>
        <s v="#4-1'x4' Pre Bent Rebar 288"/>
        <s v="#4-1'x4' Pre Bent Rebar 289"/>
        <s v="#4-1'x4' Pre Bent Rebar 290"/>
        <s v="#4-1'x4' Pre Bent Rebar 291"/>
        <s v="#4-1'x4' Pre Bent Rebar 292"/>
        <s v="#4-1'x4' Pre Bent Rebar 293"/>
        <s v="#4-1'x4' Pre Bent Rebar 294"/>
        <s v="#4-1'x4' Pre Bent Rebar 295"/>
        <s v="#4-1'x4' Pre Bent Rebar 296"/>
        <s v="#4-1'x4' Pre Bent Rebar 297"/>
        <s v="#4-1'x4' Pre Bent Rebar 298"/>
        <s v="#4-1'x4' Pre Bent Rebar 299"/>
        <s v="#4-1'x4' Pre Bent Rebar 300"/>
        <s v="#4-1'x4' Pre Bent Rebar 301"/>
        <s v="#4-1'x4' Pre Bent Rebar 302"/>
        <s v="#4-1'x4' Pre Bent Rebar 303"/>
        <s v="#4-1'x4' Pre Bent Rebar 304"/>
        <s v="#4-1'x4' Pre Bent Rebar 305"/>
        <s v="#4-1'x4' Pre Bent Rebar 306"/>
        <s v="#4-1'x4' Pre Bent Rebar 307"/>
        <s v="#4-1'x4' Pre Bent Rebar 308"/>
        <s v="#4-1'x4' Pre Bent Rebar 309"/>
        <s v="#4-1'x4' Pre Bent Rebar 310"/>
        <s v="#4-1'x4' Pre Bent Rebar 311"/>
        <s v="#4-1'x4' Pre Bent Rebar 312"/>
        <s v="#4-1'x4' Pre Bent Rebar 313"/>
        <s v="#4-1'x4' Pre Bent Rebar 314"/>
        <s v="#4-1'x4' Pre Bent Rebar 315"/>
        <s v="#4-1'x4' Pre Bent Rebar 316"/>
        <s v="#4-1'x4' Pre Bent Rebar 317"/>
        <s v="#4-1'x4' Pre Bent Rebar 318"/>
        <s v="#4-1'x4' Pre Bent Rebar 319"/>
        <s v="#4-1'x4' Pre Bent Rebar 320"/>
        <s v="#4-1'x4' Pre Bent Rebar 321"/>
        <s v="#4-1'x4' Pre Bent Rebar 322"/>
        <s v="#4-1'x4' Pre Bent Rebar 323"/>
        <s v="#4-1'x4' Pre Bent Rebar 324"/>
        <s v="#4-1'x4' Pre Bent Rebar 325"/>
        <s v="#4-1'x4' Pre Bent Rebar 326"/>
        <s v="#4-1'x4' Pre Bent Rebar 327"/>
        <s v="#4-1'x4' Pre Bent Rebar 328"/>
        <s v="#4-1'x4' Pre Bent Rebar 329"/>
        <s v="#5-6&quot;x8'x9&quot;x6&quot; C Shape Rebar 1"/>
        <s v="#5-6&quot;x8'x9&quot;x6&quot; C Shape Rebar 2"/>
        <s v="#5-6&quot;x8'x9&quot;x6&quot; C Shape Rebar 3"/>
        <s v="#5-6&quot;x8'x9&quot;x6&quot; C Shape Rebar 4"/>
        <s v="#5-6&quot;x8'x9&quot;x6&quot; C Shape Rebar 5"/>
        <s v="#5-6&quot;x8'x9&quot;x6&quot; C Shape Rebar 6"/>
        <s v="#5-6&quot;x8'x9&quot;x6&quot; C Shape Rebar 7"/>
        <s v="#5-6&quot;x8'x9&quot;x6&quot; C Shape Rebar 8"/>
        <s v="#5-6&quot;x8'x9&quot;x6&quot; C Shape Rebar 9"/>
        <s v="#5-6&quot;x8'x9&quot;x6&quot; C Shape Rebar 10"/>
        <s v="#5-6&quot;x8'x9&quot;x6&quot; C Shape Rebar 11"/>
        <s v="#5-6&quot;x8'x9&quot;x6&quot; C Shape Rebar 12"/>
        <s v="#5-6&quot;x8'x9&quot;x6&quot; C Shape Rebar 13"/>
        <s v="#5-6&quot;x8'x9&quot;x6&quot; C Shape Rebar 14"/>
        <s v="#5-6&quot;x8'x9&quot;x6&quot; C Shape Rebar 15"/>
        <s v="#5-6&quot;x8'x9&quot;x6&quot; C Shape Rebar 16"/>
        <s v="#5-6&quot;x8'x9&quot;x6&quot; C Shape Rebar 17"/>
        <s v="#5-6&quot;x8'x9&quot;x6&quot; C Shape Rebar 18"/>
        <s v="#5-6&quot;x8'x9&quot;x6&quot; C Shape Rebar 19"/>
        <s v="#5-6&quot;x8'x9&quot;x6&quot; C Shape Rebar 20"/>
        <s v="#5-6&quot;x8'x9&quot;x6&quot; C Shape Rebar 21"/>
        <s v="#5-6&quot;x8'x9&quot;x6&quot; C Shape Rebar 22"/>
        <s v="#5-6&quot;x8'x9&quot;x6&quot; C Shape Rebar 23"/>
        <s v="#5-6&quot;x8'x9&quot;x6&quot; C Shape Rebar 24"/>
        <s v="#5-6&quot;x8'x9&quot;x6&quot; C Shape Rebar 25"/>
        <s v="#5-6&quot;x8'x9&quot;x6&quot; C Shape Rebar 26"/>
        <s v="#5-6&quot;x8'x9&quot;x6&quot; C Shape Rebar 27"/>
        <s v="#5-6&quot;x8'x9&quot;x6&quot; C Shape Rebar 28"/>
        <s v="#4-6&quot;x8'x9&quot;x6&quot; C Shape Rebar 1"/>
        <s v="#4-6&quot;x8'x9&quot;x6&quot; C Shape Rebar 2"/>
        <s v="#4-6&quot;x8'x9&quot;x6&quot; C Shape Rebar 3"/>
        <s v="#4-6&quot;x8'x9&quot;x6&quot; C Shape Rebar 4"/>
        <s v="#4-6&quot;x8'x9&quot;x6&quot; C Shape Rebar 5"/>
        <s v="#4-6&quot;x8'x9&quot;x6&quot; C Shape Rebar 6"/>
        <s v="#4-6&quot;x8'x9&quot;x6&quot; C Shape Rebar 7"/>
        <s v="#4-6&quot;x8'x9&quot;x6&quot; C Shape Rebar 8"/>
        <s v="#4-6&quot;x8'x9&quot;x6&quot; C Shape Rebar 9"/>
        <s v="#4-6&quot;x8'x9&quot;x6&quot; C Shape Rebar 10"/>
        <s v="#4-6&quot;x8'x9&quot;x6&quot; C Shape Rebar 11"/>
        <s v="#4-6&quot;x8'x9&quot;x6&quot; C Shape Rebar 12"/>
        <s v="#4-6&quot;x8'x9&quot;x6&quot; C Shape Rebar 13"/>
        <s v="#4-6&quot;x8'x9&quot;x6&quot; C Shape Rebar 14"/>
        <s v="#4-6&quot;x8'x9&quot;x6&quot; C Shape Rebar 15"/>
        <s v="#4-6&quot;x8'x9&quot;x6&quot; C Shape Rebar 16"/>
        <s v="#4-6&quot;x8'x9&quot;x6&quot; C Shape Rebar 17"/>
        <s v="#4-6&quot;x8'x9&quot;x6&quot; C Shape Rebar 18"/>
        <s v="#4-6&quot;x8'x9&quot;x6&quot; C Shape Rebar 19"/>
        <s v="#4-6&quot;x8'x9&quot;x6&quot; C Shape Rebar 20"/>
        <s v="#4-6&quot;x8'x9&quot;x6&quot; C Shape Rebar 21"/>
        <s v="#4-6&quot;x8'x9&quot;x6&quot; C Shape Rebar 22"/>
        <s v="#4-6&quot;x8'x9&quot;x6&quot; C Shape Rebar 23"/>
        <s v="#4-6&quot;x8'x9&quot;x6&quot; C Shape Rebar 24"/>
        <s v="#4-6&quot;x8'x9&quot;x6&quot; C Shape Rebar 25"/>
        <s v="#4-6&quot;x8'x9&quot;x6&quot; C Shape Rebar 26"/>
        <s v="#4-6&quot;x8'x9&quot;x6&quot; C Shape Rebar 27"/>
        <s v="#4-6&quot;x8'x9&quot;x6&quot; C Shape Rebar 28"/>
        <s v="#4-6&quot;x8'x9&quot;x6&quot; C Shape Rebar 29"/>
        <s v="#4-6&quot;x8'x9&quot;x6&quot; C Shape Rebar 30"/>
        <s v="#4-6&quot;x8'x9&quot;x6&quot; C Shape Rebar 31"/>
        <s v="#4-6&quot;x8'x9&quot;x6&quot; C Shape Rebar 32"/>
        <s v="#4-6&quot;x8'x9&quot;x6&quot; C Shape Rebar 33"/>
        <s v="#4-6&quot;x8'x9&quot;x6&quot; C Shape Rebar 34"/>
        <s v="#4-6&quot;x8'x9&quot;x6&quot; C Shape Rebar 35"/>
        <s v="#4-6&quot;x8'x9&quot;x6&quot; C Shape Rebar 36"/>
        <s v="#6-20' Rebar 1"/>
        <s v="#6-20' Rebar 2"/>
        <s v="#6-20' Rebar 3"/>
        <s v="#6-20' Rebar 4"/>
        <s v="#6-20' Rebar 5"/>
        <s v="#6-20' Rebar 6"/>
        <s v="#6-20' Rebar 7"/>
        <s v="#6-1'x5' Pre Bent Rebar 1"/>
        <s v="#6-1'x5' Pre Bent Rebar 2"/>
        <s v="#6-1'x5' Pre Bent Rebar 3"/>
        <s v="#6-1'x5' Pre Bent Rebar 4"/>
        <s v="#6-1'x5' Pre Bent Rebar 5"/>
        <s v="#6-1'x5' Pre Bent Rebar 6"/>
        <s v="#6-1'x5' Pre Bent Rebar 7"/>
        <s v="#4-6&quot;x6'x6&quot; C Shape Rebar 1"/>
        <s v="#4-6&quot;x6'x6&quot; C Shape Rebar 2"/>
        <s v="#4-6&quot;x6'x6&quot; C Shape Rebar 3"/>
        <s v="#4-6&quot;x6'x6&quot; C Shape Rebar 4"/>
        <s v="#4-6&quot;x6'x6&quot; C Shape Rebar 5"/>
        <s v="#4-6&quot;x6'x6&quot; C Shape Rebar 6"/>
        <s v="#4-6&quot;x6'x6&quot; C Shape Rebar 7"/>
        <s v="#4-6&quot;x6'x6&quot; C Shape Rebar 8"/>
        <s v="#4-6&quot;x6'x6&quot; C Shape Rebar 9"/>
        <s v="#4-6&quot;x6'x6&quot; C Shape Rebar 10"/>
        <s v="#4-6&quot;x6'x6&quot; C Shape Rebar 11"/>
        <s v="#4-6&quot;x6'x6&quot; C Shape Rebar 12"/>
        <s v="#4-6&quot;x6'x6&quot; C Shape Rebar 13"/>
        <s v="#4-6&quot;x6'x6&quot; C Shape Rebar 14"/>
        <s v="#4-6&quot;x6'x6&quot; C Shape Rebar 15"/>
        <s v="#4-6&quot;x6'x6&quot; C Shape Rebar 16"/>
        <s v="#4-6&quot;x6'x6&quot; C Shape Rebar 17"/>
        <s v="#4-6&quot;x6'x6&quot; C Shape Rebar 18"/>
        <s v="#4-6&quot;x6'x6&quot; C Shape Rebar 19"/>
        <s v="#4-6&quot;x6'x6&quot; C Shape Rebar 20"/>
        <s v="#4-6&quot;x6'x6&quot; C Shape Rebar 21"/>
        <s v="#4-6&quot;x6'x6&quot; C Shape Rebar 22"/>
        <s v="#4-6&quot;x6'x6&quot; C Shape Rebar 23"/>
        <s v="#4-6&quot;x6'x6&quot; C Shape Rebar 24"/>
        <s v="#4-6&quot;x6'x6&quot; C Shape Rebar 25"/>
        <s v="#4-6&quot;x6'x6&quot; C Shape Rebar 26"/>
        <s v="#4-6&quot;x6'x6&quot; C Shape Rebar 27"/>
        <s v="#4-6&quot;x6'x6&quot; C Shape Rebar 28"/>
        <s v="#4-6&quot;x6'x6&quot; C Shape Rebar 29"/>
        <s v="#4-6&quot;x6'x6&quot; C Shape Rebar 30"/>
        <s v="#4-6&quot;x6'x6&quot; C Shape Rebar 31"/>
        <s v="#4-6&quot;x6'x6&quot; C Shape Rebar 32"/>
        <s v="#4-6&quot;x6'x6&quot; C Shape Rebar 33"/>
        <s v="#4-6&quot;x6'x6&quot; C Shape Rebar 34"/>
        <s v="#4-6&quot;x6'x6&quot; C Shape Rebar 35"/>
        <s v="#4-6&quot;x6'x6&quot; C Shape Rebar 36"/>
        <s v="#4-6&quot;x5.34'x6&quot; C Shape Rebar 1"/>
        <s v="#4-6&quot;x5.34'x6&quot; C Shape Rebar 2"/>
        <s v="#4-6&quot;x5.34'x6&quot; C Shape Rebar 3"/>
        <s v="#4-6&quot;x5.34'x6&quot; C Shape Rebar 4"/>
        <s v="#4-6&quot;x5.34'x6&quot; C Shape Rebar 5"/>
        <s v="#4-6&quot;x5.34'x6&quot; C Shape Rebar 6"/>
        <s v="#4-6&quot;x5.34'x6&quot; C Shape Rebar 7"/>
        <s v="#4-6&quot;x7'x9&quot;x6&quot; C Shape Rebar 1"/>
        <s v="#4-6&quot;x7'x9&quot;x6&quot; C Shape Rebar 2"/>
        <s v="#4-6&quot;x7'x9&quot;x6&quot; C Shape Rebar 3"/>
        <s v="#4-6&quot;x7'x9&quot;x6&quot; C Shape Rebar 4"/>
        <s v="#4-6&quot;x7'x9&quot;x6&quot; C Shape Rebar 5"/>
        <s v="#4-6&quot;x7'x9&quot;x6&quot; C Shape Rebar 6"/>
        <s v="#4-6&quot;x7'x9&quot;x6&quot; C Shape Rebar 7"/>
        <s v="#4-6&quot;x7'x9&quot;x6&quot; C Shape Rebar 8"/>
        <s v="#4-6&quot;x7'x9&quot;x6&quot; C Shape Rebar 9"/>
        <s v="#4-6&quot;x7'x9&quot;x6&quot; C Shape Rebar 10"/>
        <s v="#4-6&quot;x7'x9&quot;x6&quot; C Shape Rebar 11"/>
        <s v="#4-6&quot;x7'x9&quot;x6&quot; C Shape Rebar 12"/>
        <s v="#4-6&quot;x7'x9&quot;x6&quot; C Shape Rebar 13"/>
        <s v="#4-6&quot;x7'x9&quot;x6&quot; C Shape Rebar 14"/>
        <s v="#4-6&quot;x7'x9&quot;x6&quot; C Shape Rebar 15"/>
        <s v="#4-6&quot;x7'x9&quot;x6&quot; C Shape Rebar 16"/>
        <s v="#4-6&quot;x7'x9&quot;x6&quot; C Shape Rebar 17"/>
        <s v="#4-6&quot;x7'x9&quot;x6&quot; C Shape Rebar 18"/>
        <s v="#4-6&quot;x7'x9&quot;x6&quot; C Shape Rebar 19"/>
        <s v="#4-6&quot;x7'x9&quot;x6&quot; C Shape Rebar 20"/>
        <s v="#4-6&quot;x7'x9&quot;x6&quot; C Shape Rebar 21"/>
        <s v="#4-6&quot;x7'x9&quot;x6&quot; C Shape Rebar 22"/>
        <s v="#4-6&quot;x7'x9&quot;x6&quot; C Shape Rebar 23"/>
        <s v="#4-6&quot;x7'x9&quot;x6&quot; C Shape Rebar 24"/>
        <s v="#4-6&quot;x7'x9&quot;x6&quot; C Shape Rebar 25"/>
        <s v="#4-6&quot;x7'x9&quot;x6&quot; C Shape Rebar 26"/>
        <s v="#4-6&quot;x7'x9&quot;x6&quot; C Shape Rebar 27"/>
        <s v="#4-6&quot;x7'x9&quot;x6&quot; C Shape Rebar 28"/>
        <s v="#4-6&quot;x7'x9&quot;x6&quot; C Shape Rebar 29"/>
        <s v="#4-6&quot;x7'x9&quot;x6&quot; C Shape Rebar 30"/>
        <s v="#4-6&quot;x7'x9&quot;x6&quot; C Shape Rebar 31"/>
        <s v="#4-6&quot;x7'x9&quot;x6&quot; C Shape Rebar 32"/>
        <s v="#4-6&quot;x7'x9&quot;x6&quot; C Shape Rebar 33"/>
        <s v="#4-6&quot;x7'x9&quot;x6&quot; C Shape Rebar 34"/>
        <s v="#4-6&quot;x7'x9&quot;x6&quot; C Shape Rebar 35"/>
        <s v="#4-6&quot;x7'x9&quot;x6&quot; C Shape Rebar 36"/>
        <s v="#4-6&quot;x5'x6&quot;x6&quot; C Shape Rebar 1"/>
        <s v="#4-6&quot;x5'x6&quot;x6&quot; C Shape Rebar 2"/>
        <s v="#4-6&quot;x5'x6&quot;x6&quot; C Shape Rebar 3"/>
        <s v="#4-6&quot;x5'x6&quot;x6&quot; C Shape Rebar 4"/>
        <s v="#4-6&quot;x5'x6&quot;x6&quot; C Shape Rebar 5"/>
        <s v="#4-6&quot;x5'x6&quot;x6&quot; C Shape Rebar 6"/>
        <s v="#4-6&quot;x5'x6&quot;x6&quot; C Shape Rebar 7"/>
        <s v="#4-6&quot;x5'x6&quot;x6&quot; C Shape Rebar 8"/>
        <s v="#4-6&quot;x5'x6&quot;x6&quot; C Shape Rebar 9"/>
        <s v="#4-6&quot;x5'x6&quot;x6&quot; C Shape Rebar 10"/>
        <s v="#4-6&quot;x5'x6&quot;x6&quot; C Shape Rebar 11"/>
        <s v="#4-6&quot;x5'x6&quot;x6&quot; C Shape Rebar 12"/>
        <s v="#4-1'x5' Pre Bent Rebar 1"/>
        <s v="#4-1'x5' Pre Bent Rebar 2"/>
        <s v="#4-1'x5' Pre Bent Rebar 3"/>
        <s v="#4-1'x5' Pre Bent Rebar 4"/>
        <s v="#4-1'x5' Pre Bent Rebar 5"/>
        <s v="Slab 4&quot; 1"/>
        <s v="Slab 6&quot; 1"/>
        <s v="Slab 6&quot; 2"/>
        <s v="Slab 6&quot; 3"/>
        <s v="Slab 6&quot; 4"/>
        <s v="Slab 6&quot; 5"/>
        <s v="#4-1'x5' Pre Bent Rebar 6"/>
        <s v="#4-1'x5' Pre Bent Rebar 7"/>
        <s v="#4-1'x5' Pre Bent Rebar 8"/>
        <s v="#4-1'x5' Pre Bent Rebar 9"/>
        <s v="#4-1'x5' Pre Bent Rebar 10"/>
        <s v="#4-1'x5' Pre Bent Rebar 11"/>
        <s v="#4-1'x5' Pre Bent Rebar 12"/>
        <s v="#4-1'x5' Pre Bent Rebar 13"/>
        <s v="#4-1'x5' Pre Bent Rebar 14"/>
        <s v="#4-1'x5' Pre Bent Rebar 15"/>
        <s v="#4-1'x5' Pre Bent Rebar 16"/>
        <s v="#4-1'x5' Pre Bent Rebar 17"/>
        <s v="#4-1'x5' Pre Bent Rebar 18"/>
        <s v="#4-1'x5' Pre Bent Rebar 19"/>
        <s v="#4-1'x5' Pre Bent Rebar 20"/>
        <s v="#4-1'x5' Pre Bent Rebar 21"/>
        <s v="#4-1'x5' Pre Bent Rebar 22"/>
        <s v="#4-1'x5' Pre Bent Rebar 23"/>
        <s v="#4-1'x5' Pre Bent Rebar 24"/>
        <s v="#4-1'x5' Pre Bent Rebar 25"/>
        <s v="#4-1'x5' Pre Bent Rebar 26"/>
        <s v="#4-1'x5' Pre Bent Rebar 27"/>
        <s v="#4-1'x5' Pre Bent Rebar 28"/>
        <s v="#4-1'x5' Pre Bent Rebar 29"/>
        <s v="#4-1'x5' Pre Bent Rebar 30"/>
        <s v="#4-1'x5' Pre Bent Rebar 31"/>
        <s v="#4-1'x5' Pre Bent Rebar 32"/>
        <s v="#4-1'x5' Pre Bent Rebar 33"/>
        <s v="#4-1'x5' Pre Bent Rebar 34"/>
        <s v="#4-1'x5' Pre Bent Rebar 35"/>
        <s v="#4-1'x5' Pre Bent Rebar 36"/>
        <s v="#4-1'x5' Pre Bent Rebar 37"/>
        <s v="#4-1'x5' Pre Bent Rebar 38"/>
        <s v="#4-1'x5' Pre Bent Rebar 39"/>
        <s v="#4-1'x5' Pre Bent Rebar 40"/>
        <s v="#4-1'x5' Pre Bent Rebar 41"/>
        <s v="#4-1'x5' Pre Bent Rebar 42"/>
        <s v="#4-1'x5' Pre Bent Rebar 43"/>
        <s v="#4-1'x5' Pre Bent Rebar 44"/>
        <s v="#4-1'x5' Pre Bent Rebar 45"/>
        <s v="#4-1'x5' Pre Bent Rebar 46"/>
        <s v="#4-1'x5' Pre Bent Rebar 47"/>
        <s v="#4-1'x5' Pre Bent Rebar 48"/>
        <s v="#4-1'x5' Pre Bent Rebar 49"/>
        <s v="#4-1'x5' Pre Bent Rebar 50"/>
        <s v="#4-1'x5' Pre Bent Rebar 51"/>
        <s v="#4-1'x5' Pre Bent Rebar 52"/>
        <s v="#4-1'x5' Pre Bent Rebar 53"/>
        <s v="#4-1'x5' Pre Bent Rebar 54"/>
        <s v="#4-1'x5' Pre Bent Rebar 55"/>
        <s v="#4-1'x5' Pre Bent Rebar 56"/>
        <s v="#4-1'x5' Pre Bent Rebar 57"/>
        <s v="#4-1'x5' Pre Bent Rebar 58"/>
        <s v="#4-1'x5' Pre Bent Rebar 59"/>
        <s v="#4-1'x5' Pre Bent Rebar 60"/>
        <s v="#4-1'x5' Pre Bent Rebar 61"/>
        <s v="#4-1'x5' Pre Bent Rebar 62"/>
        <s v="#4-1'x5' Pre Bent Rebar 63"/>
        <s v="#4-1'x5' Pre Bent Rebar 64"/>
        <s v="#4-1'x5' Pre Bent Rebar 65"/>
        <s v="#4-1'x5' Pre Bent Rebar 66"/>
        <s v="#4-1'x5' Pre Bent Rebar 67"/>
        <s v="#4-1'x5' Pre Bent Rebar 68"/>
        <s v="#4-1'x5' Pre Bent Rebar 69"/>
        <s v="#4-1'x5' Pre Bent Rebar 70"/>
        <s v="#4-1'x5' Pre Bent Rebar 71"/>
        <s v="#4-1'x5' Pre Bent Rebar 72"/>
        <s v="#4-1'x5' Pre Bent Rebar 73"/>
        <s v="#4-1'x5' Pre Bent Rebar 74"/>
        <s v="#4-1'x5' Pre Bent Rebar 75"/>
        <s v="#4-1'x5' Pre Bent Rebar 76"/>
        <s v="#4-1'x5' Pre Bent Rebar 77"/>
        <s v="#4-1'x5' Pre Bent Rebar 78"/>
        <s v="#4-1'x5' Pre Bent Rebar 79"/>
        <s v="#4-1'x5' Pre Bent Rebar 80"/>
        <s v="#4-1'x5' Pre Bent Rebar 81"/>
        <s v="#4-1'x5' Pre Bent Rebar 82"/>
        <s v="#4-1'x5' Pre Bent Rebar 83"/>
        <s v="#4-1'x5' Pre Bent Rebar 84"/>
        <s v="#4-1'x5' Pre Bent Rebar 85"/>
        <s v="#4-1'x5' Pre Bent Rebar 86"/>
        <s v="#4-1'x5' Pre Bent Rebar 87"/>
        <s v="#4-1'x5' Pre Bent Rebar 88"/>
        <s v="#4-1'x5' Pre Bent Rebar 89"/>
        <s v="#4-1'x5' Pre Bent Rebar 90"/>
        <s v="#4-1'x5' Pre Bent Rebar 91"/>
        <s v="#4-1'x5' Pre Bent Rebar 92"/>
        <s v="#4-1'x5' Pre Bent Rebar 93"/>
        <s v="#4-1'x5' Pre Bent Rebar 94"/>
        <s v="#4-1'x5' Pre Bent Rebar 95"/>
        <s v="#4-1'x5' Pre Bent Rebar 96"/>
        <s v="#4-1'x5' Pre Bent Rebar 97"/>
        <s v="#4-1'x5' Pre Bent Rebar 98"/>
        <s v="#4-1'x5' Pre Bent Rebar 99"/>
        <s v="#4-1'x5' Pre Bent Rebar 100"/>
        <s v="#4-1'x5' Pre Bent Rebar 101"/>
        <s v="#4-1'x5' Pre Bent Rebar 102"/>
        <s v="#4-1'x5' Pre Bent Rebar 103"/>
        <s v="#4-1'x5' Pre Bent Rebar 104"/>
        <s v="#4-1'x5' Pre Bent Rebar 105"/>
        <s v="#4-1'x5' Pre Bent Rebar 106"/>
        <s v="#4-1'x5' Pre Bent Rebar 107"/>
        <s v="#4-1'x5' Pre Bent Rebar 108"/>
        <s v="#4-1'x5' Pre Bent Rebar 109"/>
        <s v="#4-1'x5' Pre Bent Rebar 110"/>
        <s v="#4-1'x5' Pre Bent Rebar 111"/>
        <s v="#4-1'x5' Pre Bent Rebar 112"/>
        <s v="#4-1'x5' Pre Bent Rebar 113"/>
        <s v="#4-1'x5' Pre Bent Rebar 114"/>
        <s v="#4-1'x5' Pre Bent Rebar 115"/>
        <s v="#4-1'x5' Pre Bent Rebar 116"/>
        <s v="#4-1'x5' Pre Bent Rebar 117"/>
        <s v="#4-1'x5' Pre Bent Rebar 118"/>
        <s v="#4-1'x5' Pre Bent Rebar 119"/>
        <s v="#4-1'x5' Pre Bent Rebar 120"/>
        <s v="#4-1'x5' Pre Bent Rebar 121"/>
        <s v="#4-1'x5' Pre Bent Rebar 122"/>
        <s v="#4-1'x5' Pre Bent Rebar 123"/>
        <s v="#4-1'x5' Pre Bent Rebar 124"/>
        <s v="#4-1'x5' Pre Bent Rebar 125"/>
        <s v="#4-1'x5' Pre Bent Rebar 126"/>
        <s v="#4-1'x5' Pre Bent Rebar 127"/>
        <s v="#4-1'x5' Pre Bent Rebar 128"/>
        <s v="#4-1'x5' Pre Bent Rebar 129"/>
        <s v="#4-1'x5' Pre Bent Rebar 130"/>
        <s v="#4-1'x5' Pre Bent Rebar 131"/>
        <s v="#4-1'x5' Pre Bent Rebar 132"/>
        <s v="#4-1'x5' Pre Bent Rebar 133"/>
        <s v="#4-1'x5' Pre Bent Rebar 134"/>
        <s v="#4-1'x5' Pre Bent Rebar 135"/>
        <s v="#4-1'x5' Pre Bent Rebar 136"/>
        <s v="#4-1'x5' Pre Bent Rebar 137"/>
        <s v="#4-1'x5' Pre Bent Rebar 138"/>
        <s v="#4-1'x5' Pre Bent Rebar 139"/>
        <s v="#4-1'x5' Pre Bent Rebar 140"/>
        <s v="#4-1'x5' Pre Bent Rebar 141"/>
        <s v="#4-1'x5' Pre Bent Rebar 142"/>
        <s v="#4-1'x5' Pre Bent Rebar 143"/>
        <s v="#4-1'x5' Pre Bent Rebar 144"/>
        <s v="#4-1'x5' Pre Bent Rebar 145"/>
        <s v="#4-1'x5' Pre Bent Rebar 146"/>
        <s v="#4-1'x5' Pre Bent Rebar 147"/>
        <s v="#4-1'x5' Pre Bent Rebar 148"/>
        <s v="#4-1'x5' Pre Bent Rebar 149"/>
        <s v="#4-1'x5' Pre Bent Rebar 150"/>
        <s v="#4-1'x5' Pre Bent Rebar 151"/>
        <s v="#4-1'x5' Pre Bent Rebar 152"/>
        <s v="#4-1'x5' Pre Bent Rebar 153"/>
        <s v="#4-1'x5' Pre Bent Rebar 154"/>
        <s v="#4-1'x5' Pre Bent Rebar 155"/>
        <s v="#4-1'x5' Pre Bent Rebar 156"/>
        <s v="#4-1'x5' Pre Bent Rebar 157"/>
        <s v="#4-1'x5' Pre Bent Rebar 158"/>
        <s v="#4-1'x5' Pre Bent Rebar 159"/>
        <s v="#4-1'x5' Pre Bent Rebar 160"/>
        <s v="#4-1'x5' Pre Bent Rebar 161"/>
        <s v="#4-1'x5' Pre Bent Rebar 162"/>
        <s v="#4-1'x5' Pre Bent Rebar 163"/>
        <s v="#4-1'x5' Pre Bent Rebar 164"/>
        <s v="#4-1'x5' Pre Bent Rebar 165"/>
        <s v="#4-1'x5' Pre Bent Rebar 166"/>
        <s v="#4-1'x5' Pre Bent Rebar 167"/>
        <s v="#4-1'x5' Pre Bent Rebar 168"/>
        <s v="#4-1'x5' Pre Bent Rebar 169"/>
        <s v="#4-1'x5' Pre Bent Rebar 170"/>
        <s v="#4-1'x5' Pre Bent Rebar 171"/>
        <s v="#4-1'x5' Pre Bent Rebar 172"/>
        <s v="#4-1'x5' Pre Bent Rebar 173"/>
        <s v="#4-1'x5' Pre Bent Rebar 174"/>
        <s v="#4-1'x5' Pre Bent Rebar 175"/>
        <s v="#4-1'x5' Pre Bent Rebar 176"/>
        <s v="#4-1'x5' Pre Bent Rebar 177"/>
        <s v="#4-1'x5' Pre Bent Rebar 178"/>
        <s v="#4-1'x5' Pre Bent Rebar 179"/>
        <s v="#4-1'x5' Pre Bent Rebar 180"/>
        <s v="#4-1'x5' Pre Bent Rebar 181"/>
        <s v="#4-1'x5' Pre Bent Rebar 182"/>
        <s v="#4-1'x5' Pre Bent Rebar 183"/>
        <s v="#4-1'x5' Pre Bent Rebar 184"/>
        <s v="#4-1'x5' Pre Bent Rebar 185"/>
        <s v="#4-1'x5' Pre Bent Rebar 186"/>
        <s v="#4-1'x5' Pre Bent Rebar 187"/>
        <s v="#4-1'x5' Pre Bent Rebar 188"/>
        <s v="#4-1'x5' Pre Bent Rebar 189"/>
        <s v="#4-1'x5' Pre Bent Rebar 190"/>
        <s v="#4-1'x5' Pre Bent Rebar 191"/>
        <s v="#4-1'x5' Pre Bent Rebar 192"/>
        <s v="#4-1'x5' Pre Bent Rebar 193"/>
        <s v="#4-1'x5' Pre Bent Rebar 194"/>
        <s v="#4-1'x5' Pre Bent Rebar 195"/>
        <s v="#4-1'x5' Pre Bent Rebar 196"/>
        <s v="#4-1'x5' Pre Bent Rebar 197"/>
        <s v="#4-1'x5' Pre Bent Rebar 198"/>
        <s v="#4-1'x5' Pre Bent Rebar 199"/>
        <s v="#4-1'x5' Pre Bent Rebar 200"/>
        <s v="#4-1'x5' Pre Bent Rebar 201"/>
        <s v="#4-1'x5' Pre Bent Rebar 202"/>
        <s v="#4-1'x5' Pre Bent Rebar 203"/>
        <s v="#4-1'x5' Pre Bent Rebar 204"/>
        <s v="#4-1'x5' Pre Bent Rebar 205"/>
        <s v="#4-1'x5' Pre Bent Rebar 206"/>
        <s v="#4-1'x5' Pre Bent Rebar 207"/>
        <s v="#4-1'x5' Pre Bent Rebar 208"/>
        <s v="#4-1'x5' Pre Bent Rebar 209"/>
        <s v="#4-1'x5' Pre Bent Rebar 210"/>
        <s v="#4-1'x5' Pre Bent Rebar 211"/>
        <s v="#4-1'x5' Pre Bent Rebar 212"/>
        <s v="#4-1'x5' Pre Bent Rebar 213"/>
        <s v="#4-1'x5' Pre Bent Rebar 214"/>
        <s v="#4-1'x5' Pre Bent Rebar 215"/>
        <s v="#4-1'x5' Pre Bent Rebar 216"/>
        <s v="#4-6&quot;x4.34'x6&quot; C Shape Rebar 1"/>
        <s v="#4-6&quot;x4.34'x6&quot; C Shape Rebar 2"/>
        <s v="#4-6&quot;x4.34'x6&quot; C Shape Rebar 3"/>
        <s v="#4-6&quot;x4.34'x6&quot; C Shape Rebar 4"/>
        <s v="#4-6&quot;x4.34'x6&quot; C Shape Rebar 5"/>
        <s v="#4-6&quot;x4.34'x6&quot; C Shape Rebar 6"/>
        <s v="#4-6&quot;x4.34'x6&quot; C Shape Rebar 7"/>
        <s v="#4-6&quot;x4.34'x6&quot; C Shape Rebar 8"/>
        <s v="#4-6&quot;x4.34'x6&quot; C Shape Rebar 9"/>
        <s v="#4-6&quot;x4.34'x6&quot; C Shape Rebar 10"/>
        <s v="#4-6&quot;x4.34'x6&quot; C Shape Rebar 11"/>
        <s v="#4-6&quot;x4.34'x6&quot; C Shape Rebar 12"/>
        <s v="#4-6&quot;x4.34'x6&quot; C Shape Rebar 13"/>
        <s v="#4-6&quot;x4.34'x6&quot; C Shape Rebar 14"/>
        <s v="#4-6&quot;x4.34'x6&quot; C Shape Rebar 15"/>
        <s v="#4-6&quot;x4.34'x6&quot; C Shape Rebar 16"/>
        <s v="#4-6&quot;x4.34'x6&quot; C Shape Rebar 17"/>
        <s v="#4-6&quot;x4.34'x6&quot; C Shape Rebar 18"/>
        <s v="#4-6&quot;x4.34'x6&quot; C Shape Rebar 19"/>
        <s v="#4-6&quot;x4.34'x6&quot; C Shape Rebar 20"/>
        <s v="#4-6&quot;x4.34'x6&quot; C Shape Rebar 21"/>
        <s v="#4-6&quot;x4.34'x6&quot; C Shape Rebar 22"/>
        <s v="#4-6&quot;x4.34'x6&quot; C Shape Rebar 23"/>
        <s v="#4-6&quot;x4.34'x6&quot; C Shape Rebar 24"/>
        <s v="#4-6&quot;x4.34'x6&quot; C Shape Rebar 25"/>
        <s v="#4-6&quot;x4.34'x6&quot; C Shape Rebar 26"/>
        <s v="#4-6&quot;x4.34'x6&quot; C Shape Rebar 27"/>
        <s v="#4-6&quot;x4.34'x6&quot; C Shape Rebar 28"/>
        <s v="#4-6&quot;x4.34'x6&quot; C Shape Rebar 29"/>
        <s v="#4-6&quot;x4.34'x6&quot; C Shape Rebar 30"/>
        <s v="#4-6&quot;x4.34'x6&quot; C Shape Rebar 31"/>
        <s v="#4-6&quot;x4.34'x6&quot; C Shape Rebar 32"/>
        <s v="#4-6&quot;x4.34'x6&quot; C Shape Rebar 33"/>
        <s v="#4-6&quot;x4.34'x6&quot; C Shape Rebar 34"/>
        <s v="#4-6&quot;x4.34'x6&quot; C Shape Rebar 35"/>
        <s v="#4-6&quot;x4.34'x6&quot; C Shape Rebar 36"/>
        <s v="#4-6&quot;x4.34'x6&quot; C Shape Rebar 37"/>
        <s v="#4-6&quot;x4.34'x6&quot; C Shape Rebar 38"/>
        <s v="#4-6&quot;x4.34'x6&quot; C Shape Rebar 39"/>
        <s v="#4-6&quot;x4.34'x6&quot; C Shape Rebar 40"/>
        <s v="#4-6&quot;x4.34'x6&quot; C Shape Rebar 41"/>
        <s v="#4-6&quot;x4.34'x6&quot; C Shape Rebar 42"/>
        <s v="#4-6&quot;x4.34'x6&quot; C Shape Rebar 43"/>
        <s v="#4-6&quot;x4.34'x6&quot; C Shape Rebar 44"/>
        <s v="#4-6&quot;x4.34'x6&quot; C Shape Rebar 45"/>
        <s v="#4-6&quot;x4.34'x6&quot; C Shape Rebar 46"/>
        <s v="#4-6&quot;x4.34'x6&quot; C Shape Rebar 47"/>
        <s v="#4-6&quot;x4.34'x6&quot; C Shape Rebar 48"/>
        <s v="#4-6&quot;x4.34'x6&quot; C Shape Rebar 49"/>
        <s v="#4-6&quot;x4.34'x6&quot; C Shape Rebar 50"/>
        <s v="#4-6&quot;x4.34'x6&quot; C Shape Rebar 51"/>
        <s v="#4-6&quot;x4.34'x6&quot; C Shape Rebar 52"/>
      </sharedItems>
    </cacheField>
    <cacheField name="ModelLength" numFmtId="164">
      <sharedItems containsString="0" containsBlank="1" containsNumber="1" minValue="3.9172764211194449" maxValue="277.18689727595239"/>
    </cacheField>
    <cacheField name="ModelLength Units" numFmtId="164">
      <sharedItems/>
    </cacheField>
    <cacheField name="ModelWidth" numFmtId="164">
      <sharedItems containsNonDate="0" containsString="0" containsBlank="1"/>
    </cacheField>
    <cacheField name="ModelWidth Units" numFmtId="164">
      <sharedItems/>
    </cacheField>
    <cacheField name="ModelThickness" numFmtId="164">
      <sharedItems containsNonDate="0" containsString="0" containsBlank="1"/>
    </cacheField>
    <cacheField name="ModelThickness Units" numFmtId="164">
      <sharedItems/>
    </cacheField>
    <cacheField name="ModelHeight" numFmtId="164">
      <sharedItems containsNonDate="0" containsString="0" containsBlank="1"/>
    </cacheField>
    <cacheField name="ModelHeight Units" numFmtId="164">
      <sharedItems/>
    </cacheField>
    <cacheField name="ModelPerimeter" numFmtId="164">
      <sharedItems containsString="0" containsBlank="1" containsNumber="1" minValue="3.9172764211194449" maxValue="315.15722096290398"/>
    </cacheField>
    <cacheField name="ModelPerimeter Units" numFmtId="164">
      <sharedItems/>
    </cacheField>
    <cacheField name="ModelArea" numFmtId="164">
      <sharedItems containsString="0" containsBlank="1" containsNumber="1" minValue="67.459154891736404" maxValue="3850.1325551784889"/>
    </cacheField>
    <cacheField name="ModelArea Units" numFmtId="164">
      <sharedItems/>
    </cacheField>
    <cacheField name="ModelVolume" numFmtId="164">
      <sharedItems containsNonDate="0" containsString="0" containsBlank="1"/>
    </cacheField>
    <cacheField name="ModelVolume Units" numFmtId="164">
      <sharedItems/>
    </cacheField>
    <cacheField name="ModelWeight" numFmtId="164">
      <sharedItems containsNonDate="0" containsString="0" containsBlank="1"/>
    </cacheField>
    <cacheField name="ModelWeight Units" numFmtId="164">
      <sharedItems/>
    </cacheField>
    <cacheField name="Length" numFmtId="164">
      <sharedItems containsSemiMixedTypes="0" containsString="0" containsNumber="1" minValue="0" maxValue="277.18689727595239"/>
    </cacheField>
    <cacheField name="Length Units" numFmtId="164">
      <sharedItems/>
    </cacheField>
    <cacheField name="Width" numFmtId="164">
      <sharedItems containsSemiMixedTypes="0" containsString="0" containsNumber="1" containsInteger="1" minValue="0" maxValue="0"/>
    </cacheField>
    <cacheField name="Width Units" numFmtId="164">
      <sharedItems/>
    </cacheField>
    <cacheField name="Thickness" numFmtId="164">
      <sharedItems containsSemiMixedTypes="0" containsString="0" containsNumber="1" containsInteger="1" minValue="0" maxValue="0"/>
    </cacheField>
    <cacheField name="Thickness Units" numFmtId="164">
      <sharedItems/>
    </cacheField>
    <cacheField name="Height" numFmtId="164">
      <sharedItems containsSemiMixedTypes="0" containsString="0" containsNumber="1" containsInteger="1" minValue="0" maxValue="0"/>
    </cacheField>
    <cacheField name="Height Units" numFmtId="164">
      <sharedItems/>
    </cacheField>
    <cacheField name="Perimeter" numFmtId="164">
      <sharedItems containsSemiMixedTypes="0" containsString="0" containsNumber="1" minValue="0" maxValue="315.15722096290398"/>
    </cacheField>
    <cacheField name="Perimeter Units" numFmtId="164">
      <sharedItems/>
    </cacheField>
    <cacheField name="Area" numFmtId="164">
      <sharedItems containsSemiMixedTypes="0" containsString="0" containsNumber="1" minValue="0" maxValue="3850.1325551784889"/>
    </cacheField>
    <cacheField name="Area Units" numFmtId="164">
      <sharedItems/>
    </cacheField>
    <cacheField name="Volume" numFmtId="164">
      <sharedItems containsSemiMixedTypes="0" containsString="0" containsNumber="1" minValue="0" maxValue="82.736947837862203"/>
    </cacheField>
    <cacheField name="Volume Units" numFmtId="164">
      <sharedItems/>
    </cacheField>
    <cacheField name="Weight" numFmtId="164">
      <sharedItems containsSemiMixedTypes="0" containsString="0" containsNumber="1" minValue="0" maxValue="15488.55"/>
    </cacheField>
    <cacheField name="Weight Units" numFmtId="164">
      <sharedItems/>
    </cacheField>
    <cacheField name="Count" numFmtId="164">
      <sharedItems containsSemiMixedTypes="0" containsString="0" containsNumber="1" containsInteger="1" minValue="1" maxValue="1284"/>
    </cacheField>
    <cacheField name="Count Units" numFmtId="164">
      <sharedItems/>
    </cacheField>
    <cacheField name="PrimaryQuantity" numFmtId="164">
      <sharedItems containsNonDate="0" containsString="0" containsBlank="1"/>
    </cacheField>
    <cacheField name="PrimaryQuantity Units" numFmtId="16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OnLoad="1" refreshedBy="Alvin B Williams" refreshedDate="42222.672097569448" createdVersion="3" refreshedVersion="5" minRefreshableVersion="3" recordCount="128">
  <cacheSource type="worksheet">
    <worksheetSource ref="A1:AW129" sheet="Resources Raw" r:id="rId2"/>
  </cacheSource>
  <cacheFields count="49">
    <cacheField name="WBS" numFmtId="164">
      <sharedItems/>
    </cacheField>
    <cacheField name="Comments" numFmtId="164">
      <sharedItems containsNonDate="0" containsString="0" containsBlank="1"/>
    </cacheField>
    <cacheField name="Group1" numFmtId="164">
      <sharedItems count="1">
        <s v="HSE Takeoff Cat"/>
      </sharedItems>
    </cacheField>
    <cacheField name="Group2" numFmtId="164">
      <sharedItems count="1">
        <s v="Neovita SFH Club House"/>
      </sharedItems>
    </cacheField>
    <cacheField name="Group3" numFmtId="164">
      <sharedItems count="2">
        <s v="1st Floor"/>
        <s v="2nd Floor"/>
      </sharedItems>
    </cacheField>
    <cacheField name="Group4" numFmtId="164">
      <sharedItems count="2">
        <s v="Concrete"/>
        <s v="Steel"/>
      </sharedItems>
    </cacheField>
    <cacheField name="Group5" numFmtId="164">
      <sharedItems count="2">
        <s v="Columns/Walls"/>
        <s v="Columns"/>
      </sharedItems>
    </cacheField>
    <cacheField name="Group6" numFmtId="164">
      <sharedItems count="2">
        <s v="Columns"/>
        <s v="STEEL COLUMNS CLUB HOUSE"/>
      </sharedItems>
    </cacheField>
    <cacheField name="Group7" numFmtId="164">
      <sharedItems containsBlank="1" count="3">
        <s v="Columns/Walls CLUB HOUSE"/>
        <m/>
        <s v="" u="1"/>
      </sharedItems>
    </cacheField>
    <cacheField name="Group8" numFmtId="164">
      <sharedItems containsBlank="1" count="7">
        <s v="TC1 - 8&quot; x 12&quot;"/>
        <s v="TC2 - 8&quot; x 16&quot;"/>
        <s v="TC3 - 8&quot; x 16&quot; x 16&quot;"/>
        <s v="TC4 - 12&quot; x 30&quot;"/>
        <s v="A - 8&quot; x 22&quot;"/>
        <m/>
        <s v="" u="1"/>
      </sharedItems>
    </cacheField>
    <cacheField name="Item" numFmtId="164">
      <sharedItems count="11">
        <s v="12'"/>
        <s v="S1 - 4&quot; x 4&quot; x 3/8&quot;"/>
        <s v="S2 - 4&quot; x 4&quot; x 3/8&quot;"/>
        <s v="S3 - 4&quot; x 4&quot; x 3/8&quot;"/>
        <s v="S4 - 4&quot; x 4&quot; x 3/4&quot;"/>
        <s v="S5 - 4&quot; x 4&quot; x 3/8&quot;"/>
        <s v="S6 - 6&quot; x 3&quot; x 3/8&quot;"/>
        <s v="S7 - 6&quot; x 3&quot; x 3/8&quot;"/>
        <s v="S9 - 6&quot; x 3&quot; x 3/8&quot;"/>
        <s v="S8 - 6&quot; x 3&quot; x 3/8&quot;"/>
        <s v="S10 - 6&quot; x 3&quot; x 3/8&quot;"/>
      </sharedItems>
    </cacheField>
    <cacheField name="Resource" numFmtId="164">
      <sharedItems count="21">
        <s v="3000 PSI Concrete Material"/>
        <s v="#3-5&quot;x9&quot; Stirrup Rebar"/>
        <s v="#5-20' Rebar"/>
        <s v="#5-1'x4' Pre Bent Rebar"/>
        <s v="#3-5&quot;x13&quot; Stirrup Rebar"/>
        <s v="#7-20' Rebar"/>
        <s v="#7-1'x5' Pre Bent Rebar"/>
        <s v="#3-9&quot;x27&quot; Stirrup Rebar"/>
        <s v="#3-5&quot;x19&quot; Stirrup Rebar"/>
        <s v="#6-20' Rebar"/>
        <s v="#6-1'x5' Pre Bent Rebar"/>
        <s v="S1 - 4&quot; x 4&quot; x 3/8&quot;"/>
        <s v="S2 - 4&quot; x 4&quot; x 3/8&quot;"/>
        <s v="S3 - 4&quot; x 4&quot; x 3/8&quot;"/>
        <s v="S4 - 4&quot; x 4&quot; x 3/4&quot;"/>
        <s v="S5 - 4&quot; x 4&quot; x 3/8&quot;"/>
        <s v="S6 - 6&quot; x 3&quot; x 3/8&quot;"/>
        <s v="S7 - 6&quot; x 3&quot; x 3/8&quot;"/>
        <s v="S9 - 6&quot; x 3&quot; x 3/8&quot;"/>
        <s v="S8 - 6&quot; x 3&quot; x 3/8&quot;"/>
        <s v="S10 - 6&quot; x 3&quot; x 3/8&quot;"/>
      </sharedItems>
    </cacheField>
    <cacheField name="Object" numFmtId="164">
      <sharedItems count="22">
        <s v="12' 1"/>
        <s v="12' 2"/>
        <s v="12' 3"/>
        <s v="12' 4"/>
        <s v="12' 5"/>
        <s v="12' 6"/>
        <s v="12' 7"/>
        <s v="12' 8"/>
        <s v="12' 9"/>
        <s v="12' 10"/>
        <s v="S1 - 4&quot; x 4&quot; x 3/8&quot; 1"/>
        <s v="S2 - 4&quot; x 4&quot; x 3/8&quot; 1"/>
        <s v="S3 - 4&quot; x 4&quot; x 3/8&quot; 1"/>
        <s v="S4 - 4&quot; x 4&quot; x 3/4&quot; 1"/>
        <s v="S5 - 4&quot; x 4&quot; x 3/8&quot; 1"/>
        <s v="S6 - 6&quot; x 3&quot; x 3/8&quot; 1"/>
        <s v="S7 - 6&quot; x 3&quot; x 3/8&quot; 1"/>
        <s v="S9 - 6&quot; x 3&quot; x 3/8&quot; 1"/>
        <s v="S9 - 6&quot; x 3&quot; x 3/8&quot; 2"/>
        <s v="S8 - 6&quot; x 3&quot; x 3/8&quot; 1"/>
        <s v="S10 - 6&quot; x 3&quot; x 3/8&quot; 1"/>
        <s v="S10 - 6&quot; x 3&quot; x 3/8&quot; 2"/>
      </sharedItems>
    </cacheField>
    <cacheField name="ModelLength" numFmtId="164">
      <sharedItems containsNonDate="0" containsString="0" containsBlank="1"/>
    </cacheField>
    <cacheField name="ModelLength Units" numFmtId="164">
      <sharedItems/>
    </cacheField>
    <cacheField name="ModelWidth" numFmtId="164">
      <sharedItems containsNonDate="0" containsString="0" containsBlank="1"/>
    </cacheField>
    <cacheField name="ModelWidth Units" numFmtId="164">
      <sharedItems/>
    </cacheField>
    <cacheField name="ModelThickness" numFmtId="164">
      <sharedItems containsNonDate="0" containsString="0" containsBlank="1"/>
    </cacheField>
    <cacheField name="ModelThickness Units" numFmtId="164">
      <sharedItems/>
    </cacheField>
    <cacheField name="ModelHeight" numFmtId="164">
      <sharedItems containsNonDate="0" containsString="0" containsBlank="1"/>
    </cacheField>
    <cacheField name="ModelHeight Units" numFmtId="164">
      <sharedItems/>
    </cacheField>
    <cacheField name="ModelPerimeter" numFmtId="164">
      <sharedItems containsNonDate="0" containsString="0" containsBlank="1"/>
    </cacheField>
    <cacheField name="ModelPerimeter Units" numFmtId="164">
      <sharedItems/>
    </cacheField>
    <cacheField name="ModelArea" numFmtId="164">
      <sharedItems containsNonDate="0" containsString="0" containsBlank="1"/>
    </cacheField>
    <cacheField name="ModelArea Units" numFmtId="164">
      <sharedItems/>
    </cacheField>
    <cacheField name="ModelVolume" numFmtId="164">
      <sharedItems containsNonDate="0" containsString="0" containsBlank="1"/>
    </cacheField>
    <cacheField name="ModelVolume Units" numFmtId="164">
      <sharedItems/>
    </cacheField>
    <cacheField name="ModelWeight" numFmtId="164">
      <sharedItems containsNonDate="0" containsString="0" containsBlank="1"/>
    </cacheField>
    <cacheField name="ModelWeight Units" numFmtId="164">
      <sharedItems/>
    </cacheField>
    <cacheField name="Length" numFmtId="164">
      <sharedItems containsSemiMixedTypes="0" containsString="0" containsNumber="1" containsInteger="1" minValue="0" maxValue="0"/>
    </cacheField>
    <cacheField name="Length Units" numFmtId="164">
      <sharedItems/>
    </cacheField>
    <cacheField name="Width" numFmtId="164">
      <sharedItems containsSemiMixedTypes="0" containsString="0" containsNumber="1" containsInteger="1" minValue="0" maxValue="0"/>
    </cacheField>
    <cacheField name="Width Units" numFmtId="164">
      <sharedItems/>
    </cacheField>
    <cacheField name="Thickness" numFmtId="164">
      <sharedItems containsSemiMixedTypes="0" containsString="0" containsNumber="1" containsInteger="1" minValue="0" maxValue="0"/>
    </cacheField>
    <cacheField name="Thickness Units" numFmtId="164">
      <sharedItems/>
    </cacheField>
    <cacheField name="Height" numFmtId="164">
      <sharedItems containsSemiMixedTypes="0" containsString="0" containsNumber="1" containsInteger="1" minValue="0" maxValue="0"/>
    </cacheField>
    <cacheField name="Height Units" numFmtId="164">
      <sharedItems/>
    </cacheField>
    <cacheField name="Perimeter" numFmtId="164">
      <sharedItems containsSemiMixedTypes="0" containsString="0" containsNumber="1" containsInteger="1" minValue="0" maxValue="0"/>
    </cacheField>
    <cacheField name="Perimeter Units" numFmtId="164">
      <sharedItems/>
    </cacheField>
    <cacheField name="Area" numFmtId="164">
      <sharedItems containsSemiMixedTypes="0" containsString="0" containsNumber="1" containsInteger="1" minValue="0" maxValue="0"/>
    </cacheField>
    <cacheField name="Area Units" numFmtId="164">
      <sharedItems/>
    </cacheField>
    <cacheField name="Volume" numFmtId="164">
      <sharedItems containsSemiMixedTypes="0" containsString="0" containsNumber="1" minValue="0" maxValue="1.1111111111111112"/>
    </cacheField>
    <cacheField name="Volume Units" numFmtId="164">
      <sharedItems/>
    </cacheField>
    <cacheField name="Weight" numFmtId="164">
      <sharedItems containsSemiMixedTypes="0" containsString="0" containsNumber="1" containsInteger="1" minValue="0" maxValue="328"/>
    </cacheField>
    <cacheField name="Weight Units" numFmtId="164">
      <sharedItems/>
    </cacheField>
    <cacheField name="Count" numFmtId="164">
      <sharedItems containsSemiMixedTypes="0" containsString="0" containsNumber="1" containsInteger="1" minValue="1" maxValue="42"/>
    </cacheField>
    <cacheField name="Count Units" numFmtId="164">
      <sharedItems/>
    </cacheField>
    <cacheField name="PrimaryQuantity" numFmtId="164">
      <sharedItems containsNonDate="0" containsString="0" containsBlank="1"/>
    </cacheField>
    <cacheField name="PrimaryQuantity Units" numFmtId="16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OnLoad="1" refreshedBy="Alvin B Williams" refreshedDate="42222.672438888891" createdVersion="3" refreshedVersion="5" minRefreshableVersion="3" recordCount="245">
  <cacheSource type="worksheet">
    <worksheetSource ref="A1:AW246" sheet="Resources Raw" r:id="rId2"/>
  </cacheSource>
  <cacheFields count="49">
    <cacheField name="WBS" numFmtId="164">
      <sharedItems/>
    </cacheField>
    <cacheField name="Comments" numFmtId="164">
      <sharedItems containsNonDate="0" containsString="0" containsBlank="1"/>
    </cacheField>
    <cacheField name="Group1" numFmtId="164">
      <sharedItems count="1">
        <s v="HSE Takeoff Cat"/>
      </sharedItems>
    </cacheField>
    <cacheField name="Group2" numFmtId="164">
      <sharedItems count="1">
        <s v="Neovita SFH Club House"/>
      </sharedItems>
    </cacheField>
    <cacheField name="Group3" numFmtId="164">
      <sharedItems count="2">
        <s v="1st Floor"/>
        <s v="2nd Floor"/>
      </sharedItems>
    </cacheField>
    <cacheField name="Group4" numFmtId="164">
      <sharedItems count="1">
        <s v="Concrete"/>
      </sharedItems>
    </cacheField>
    <cacheField name="Group5" numFmtId="164">
      <sharedItems count="1">
        <s v="Beams"/>
      </sharedItems>
    </cacheField>
    <cacheField name="Group6" numFmtId="164">
      <sharedItems count="1">
        <s v="BEAMS CLUB HOUSE"/>
      </sharedItems>
    </cacheField>
    <cacheField name="Group7" numFmtId="164">
      <sharedItems containsNonDate="0" containsBlank="1" count="2">
        <m/>
        <s v="" u="1"/>
      </sharedItems>
    </cacheField>
    <cacheField name="Group8" numFmtId="164">
      <sharedItems containsNonDate="0" containsBlank="1" count="2">
        <m/>
        <s v="" u="1"/>
      </sharedItems>
    </cacheField>
    <cacheField name="Item" numFmtId="164">
      <sharedItems count="40">
        <s v="2BM1-8&quot; x 24&quot;"/>
        <s v="2BM2-16&quot; x 32&quot;"/>
        <s v="2BM3-8&quot; x 48&quot;"/>
        <s v="2BM4-8&quot; x 24&quot;"/>
        <s v="2BM5-16&quot; x 24&quot;"/>
        <s v="2BM6-16&quot; x 24&quot;"/>
        <s v="2BM7-8&quot; x 23.25&quot;"/>
        <s v="2BM8-10&quot; x 24&quot;"/>
        <s v="2BM9-8&quot; x 24&quot;"/>
        <s v="2BM10-8&quot; x 32&quot;"/>
        <s v="2BM11-8&quot; x 24&quot;"/>
        <s v="2BM12-10&quot; x 24&quot;"/>
        <s v="2BM13-8&quot; x 36&quot;"/>
        <s v="2BM14-8&quot; x 30&quot;"/>
        <s v="2BM15-8&quot; x 24&quot;"/>
        <s v="2BM16-8&quot; x 36&quot;"/>
        <s v="2BM17-8&quot; x 24&quot;"/>
        <s v="2BM18-8&quot; x 24&quot;"/>
        <s v="2BM19-16&quot; x 16&quot;"/>
        <s v="2BM20-8&quot; x 24&quot;"/>
        <s v="2BM21-16&quot; x 24&quot;"/>
        <s v="2BM22-16&quot; x 24&quot;"/>
        <s v="2BM23-8&quot; x 24&quot;"/>
        <s v="2BM24-8&quot; x 24&quot;"/>
        <s v="2BM25-8&quot; x 30&quot;"/>
        <s v="2BM26-8&quot; x 24&quot;"/>
        <s v="2BM27-8&quot; x 48&quot;"/>
        <s v="RBM1-16&quot; x 38.75&quot;"/>
        <s v="RBM2-16&quot; x 32&quot;"/>
        <s v="RBM3-16&quot; x 32&quot;"/>
        <s v="RBM4-8&quot; x 32&quot;"/>
        <s v="RBM5-8&quot; x 38.75&quot;"/>
        <s v="RBM6-8&quot; x 38.75&quot;"/>
        <s v="RBM7-8&quot; x 38.75&quot;"/>
        <s v="RBM8-16&quot; x 48&quot;"/>
        <s v="RBM10-8&quot; x 38.75&quot;"/>
        <s v="RBM12-16&quot; x 16&quot;"/>
        <s v="RBM14-8&quot; x 48&quot;"/>
        <s v="RBM15-8&quot; x 62.75&quot;"/>
        <s v="TB1-8&quot; x 12&quot;"/>
      </sharedItems>
    </cacheField>
    <cacheField name="Resource" numFmtId="164">
      <sharedItems count="22">
        <s v="3000 PSI Concrete Material"/>
        <s v="#3-5&quot;x21&quot; Stirrup Rebar"/>
        <s v="#6-20' Rebar"/>
        <s v="#5-20' Rebar"/>
        <s v="#3-13&quot;x29&quot; Stirrup Rebar"/>
        <s v="#8-20' Rebar"/>
        <s v="#3-5&quot;x45&quot; Stirrup Rebar"/>
        <s v="#4-20' Rebar"/>
        <s v="#7-20' Rebar"/>
        <s v="#3-13&quot;x21&quot; Stirrup Rebar"/>
        <s v="#3-7&quot;x21&quot; Stirrup Rebar"/>
        <s v="#9-20' Rebar"/>
        <s v="#4-5&quot;x21&quot; Stirrup Rebar"/>
        <s v="#3-5&quot;x29&quot; Stirrup Rebar"/>
        <s v="#4-5&quot;x33&quot; Stirrup Rebar"/>
        <s v="#3-5&quot;x27&quot; Stirrup Rebar"/>
        <s v="#3-13&quot;x13&quot; Stirrup Rebar"/>
        <s v="#3-13&quot;x35.75&quot; Stirrup Rebar"/>
        <s v="#3-5&quot;x35.75&quot; Stirrup Rebar"/>
        <s v="#3-13&quot;x45&quot; Stirrup Rebar"/>
        <s v="#3-5&quot;x59&quot; Stirrup Rebar"/>
        <s v="#3-5&quot;x9&quot; Stirrup Rebar"/>
      </sharedItems>
    </cacheField>
    <cacheField name="Object" numFmtId="164">
      <sharedItems count="65">
        <s v="2BM1-8&quot; x 24&quot; 1"/>
        <s v="2BM1-8&quot; x 24&quot; 2"/>
        <s v="2BM2-16&quot; x 32&quot; 1"/>
        <s v="2BM3-8&quot; x 48&quot; 1"/>
        <s v="2BM4-8&quot; x 24&quot; 1"/>
        <s v="2BM5-16&quot; x 24&quot; 1"/>
        <s v="2BM6-16&quot; x 24&quot; 1"/>
        <s v="2BM7-8&quot; x 23.25&quot; 1"/>
        <s v="2BM8-10&quot; x 24&quot; 1"/>
        <s v="2BM9-8&quot; x 24&quot; 1"/>
        <s v="2BM9-8&quot; x 24&quot; 2"/>
        <s v="2BM10-8&quot; x 32&quot; 1"/>
        <s v="2BM11-8&quot; x 24&quot; 1"/>
        <s v="2BM11-8&quot; x 24&quot; 2"/>
        <s v="2BM12-10&quot; x 24&quot; 1"/>
        <s v="2BM12-10&quot; x 24&quot; 2"/>
        <s v="2BM13-8&quot; x 36&quot; 1"/>
        <s v="2BM13-8&quot; x 36&quot; 2"/>
        <s v="2BM13-8&quot; x 36&quot; 3"/>
        <s v="2BM14-8&quot; x 30&quot; 1"/>
        <s v="2BM15-8&quot; x 24&quot; 1"/>
        <s v="2BM16-8&quot; x 36&quot; 1"/>
        <s v="2BM17-8&quot; x 24&quot; 1"/>
        <s v="2BM18-8&quot; x 24&quot; 1"/>
        <s v="2BM19-16&quot; x 16&quot; 1"/>
        <s v="2BM20-8&quot; x 24&quot; 1"/>
        <s v="2BM21-16&quot; x 24&quot; 1"/>
        <s v="2BM22-16&quot; x 24&quot; 1"/>
        <s v="2BM23-8&quot; x 24&quot; 1"/>
        <s v="2BM24-8&quot; x 24&quot; 1"/>
        <s v="2BM25-8&quot; x 30&quot; 1"/>
        <s v="2BM26-8&quot; x 24&quot; 1"/>
        <s v="2BM27-8&quot; x 48&quot; 1"/>
        <s v="RBM1-16&quot; x 38.75&quot; 1"/>
        <s v="RBM2-16&quot; x 32&quot; 1"/>
        <s v="RBM3-16&quot; x 32&quot; 1"/>
        <s v="RBM4-8&quot; x 32&quot; 1"/>
        <s v="RBM5-8&quot; x 38.75&quot; 1"/>
        <s v="RBM5-8&quot; x 38.75&quot; 2"/>
        <s v="RBM6-8&quot; x 38.75&quot; 1"/>
        <s v="RBM7-8&quot; x 38.75&quot; 1"/>
        <s v="RBM7-8&quot; x 38.75&quot; 2"/>
        <s v="RBM7-8&quot; x 38.75&quot; 3"/>
        <s v="RBM8-16&quot; x 48&quot; 1"/>
        <s v="RBM8-16&quot; x 48&quot; 2"/>
        <s v="RBM10-8&quot; x 38.75&quot; 1"/>
        <s v="RBM12-16&quot; x 16&quot; 1"/>
        <s v="RBM14-8&quot; x 48&quot; 1"/>
        <s v="RBM15-8&quot; x 62.75&quot; 1"/>
        <s v="TB1-8&quot; x 12&quot; 1"/>
        <s v="TB1-8&quot; x 12&quot; 2"/>
        <s v="TB1-8&quot; x 12&quot; 3"/>
        <s v="TB1-8&quot; x 12&quot; 4"/>
        <s v="TB1-8&quot; x 12&quot; 5"/>
        <s v="TB1-8&quot; x 12&quot; 6"/>
        <s v="TB1-8&quot; x 12&quot; 7"/>
        <s v="TB1-8&quot; x 12&quot; 8"/>
        <s v="TB1-8&quot; x 12&quot; 9"/>
        <s v="TB1-8&quot; x 12&quot; 10"/>
        <s v="TB1-8&quot; x 12&quot; 11"/>
        <s v="TB1-8&quot; x 12&quot; 12"/>
        <s v="TB1-8&quot; x 12&quot; 13"/>
        <s v="TB1-8&quot; x 12&quot; 14"/>
        <s v="TB1-8&quot; x 12&quot; 15"/>
        <s v="TB1-8&quot; x 12&quot; 16"/>
      </sharedItems>
    </cacheField>
    <cacheField name="ModelLength" numFmtId="164">
      <sharedItems containsSemiMixedTypes="0" containsString="0" containsNumber="1" minValue="3.309865830147396" maxValue="49.707922098637319"/>
    </cacheField>
    <cacheField name="ModelLength Units" numFmtId="164">
      <sharedItems/>
    </cacheField>
    <cacheField name="ModelWidth" numFmtId="164">
      <sharedItems containsNonDate="0" containsString="0" containsBlank="1"/>
    </cacheField>
    <cacheField name="ModelWidth Units" numFmtId="164">
      <sharedItems/>
    </cacheField>
    <cacheField name="ModelThickness" numFmtId="164">
      <sharedItems containsNonDate="0" containsString="0" containsBlank="1"/>
    </cacheField>
    <cacheField name="ModelThickness Units" numFmtId="164">
      <sharedItems/>
    </cacheField>
    <cacheField name="ModelHeight" numFmtId="164">
      <sharedItems containsNonDate="0" containsString="0" containsBlank="1"/>
    </cacheField>
    <cacheField name="ModelHeight Units" numFmtId="164">
      <sharedItems/>
    </cacheField>
    <cacheField name="ModelPerimeter" numFmtId="164">
      <sharedItems containsSemiMixedTypes="0" containsString="0" containsNumber="1" minValue="3.309865830147396" maxValue="49.707922098637319"/>
    </cacheField>
    <cacheField name="ModelPerimeter Units" numFmtId="164">
      <sharedItems/>
    </cacheField>
    <cacheField name="ModelArea" numFmtId="164">
      <sharedItems containsNonDate="0" containsString="0" containsBlank="1"/>
    </cacheField>
    <cacheField name="ModelArea Units" numFmtId="164">
      <sharedItems/>
    </cacheField>
    <cacheField name="ModelVolume" numFmtId="164">
      <sharedItems containsNonDate="0" containsString="0" containsBlank="1"/>
    </cacheField>
    <cacheField name="ModelVolume Units" numFmtId="164">
      <sharedItems/>
    </cacheField>
    <cacheField name="ModelWeight" numFmtId="164">
      <sharedItems containsNonDate="0" containsString="0" containsBlank="1"/>
    </cacheField>
    <cacheField name="ModelWeight Units" numFmtId="164">
      <sharedItems/>
    </cacheField>
    <cacheField name="Length" numFmtId="164">
      <sharedItems containsSemiMixedTypes="0" containsString="0" containsNumber="1" minValue="3.309865830147396" maxValue="49.707922098637319"/>
    </cacheField>
    <cacheField name="Length Units" numFmtId="164">
      <sharedItems/>
    </cacheField>
    <cacheField name="Width" numFmtId="164">
      <sharedItems containsSemiMixedTypes="0" containsString="0" containsNumber="1" containsInteger="1" minValue="0" maxValue="0"/>
    </cacheField>
    <cacheField name="Width Units" numFmtId="164">
      <sharedItems/>
    </cacheField>
    <cacheField name="Thickness" numFmtId="164">
      <sharedItems containsSemiMixedTypes="0" containsString="0" containsNumber="1" containsInteger="1" minValue="0" maxValue="0"/>
    </cacheField>
    <cacheField name="Thickness Units" numFmtId="164">
      <sharedItems/>
    </cacheField>
    <cacheField name="Height" numFmtId="164">
      <sharedItems containsSemiMixedTypes="0" containsString="0" containsNumber="1" containsInteger="1" minValue="0" maxValue="0"/>
    </cacheField>
    <cacheField name="Height Units" numFmtId="164">
      <sharedItems/>
    </cacheField>
    <cacheField name="Perimeter" numFmtId="164">
      <sharedItems containsSemiMixedTypes="0" containsString="0" containsNumber="1" minValue="3.309865830147396" maxValue="49.707922098637319"/>
    </cacheField>
    <cacheField name="Perimeter Units" numFmtId="164">
      <sharedItems/>
    </cacheField>
    <cacheField name="Area" numFmtId="164">
      <sharedItems containsSemiMixedTypes="0" containsString="0" containsNumber="1" containsInteger="1" minValue="0" maxValue="0"/>
    </cacheField>
    <cacheField name="Area Units" numFmtId="164">
      <sharedItems/>
    </cacheField>
    <cacheField name="Volume" numFmtId="164">
      <sharedItems containsSemiMixedTypes="0" containsString="0" containsNumber="1" minValue="0" maxValue="6.4884462975471218"/>
    </cacheField>
    <cacheField name="Volume Units" numFmtId="164">
      <sharedItems/>
    </cacheField>
    <cacheField name="Weight" numFmtId="164">
      <sharedItems containsSemiMixedTypes="0" containsString="0" containsNumber="1" minValue="0" maxValue="961.2"/>
    </cacheField>
    <cacheField name="Weight Units" numFmtId="164">
      <sharedItems/>
    </cacheField>
    <cacheField name="Count" numFmtId="164">
      <sharedItems containsSemiMixedTypes="0" containsString="0" containsNumber="1" containsInteger="1" minValue="1" maxValue="73"/>
    </cacheField>
    <cacheField name="Count Units" numFmtId="164">
      <sharedItems/>
    </cacheField>
    <cacheField name="PrimaryQuantity" numFmtId="164">
      <sharedItems containsNonDate="0" containsString="0" containsBlank="1"/>
    </cacheField>
    <cacheField name="PrimaryQuantity Units" numFmtId="16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OnLoad="1" refreshedBy="Alvin B Williams" refreshedDate="42222.672967129627" createdVersion="3" refreshedVersion="5" minRefreshableVersion="3" recordCount="292">
  <cacheSource type="worksheet">
    <worksheetSource ref="A1:AV293" sheet="Items Raw" r:id="rId2"/>
  </cacheSource>
  <cacheFields count="48">
    <cacheField name="WBS" numFmtId="164">
      <sharedItems/>
    </cacheField>
    <cacheField name="Comments" numFmtId="164">
      <sharedItems containsNonDate="0" containsString="0" containsBlank="1"/>
    </cacheField>
    <cacheField name="Group1" numFmtId="164">
      <sharedItems count="1">
        <s v="HSE Takeoff Cat"/>
      </sharedItems>
    </cacheField>
    <cacheField name="Group2" numFmtId="164">
      <sharedItems count="1">
        <s v="Neovita SFH Club House"/>
      </sharedItems>
    </cacheField>
    <cacheField name="Group3" numFmtId="164">
      <sharedItems count="2">
        <s v="1st Floor"/>
        <s v="2nd Floor"/>
      </sharedItems>
    </cacheField>
    <cacheField name="Group4" numFmtId="164">
      <sharedItems count="2">
        <s v="CMU"/>
        <s v="Interior/Exterior Items"/>
      </sharedItems>
    </cacheField>
    <cacheField name="Group5" numFmtId="164">
      <sharedItems count="3">
        <s v="CMU Walls"/>
        <s v="CMU Cells"/>
        <s v="CLUB HOUSE DOORS/WINDOWS"/>
      </sharedItems>
    </cacheField>
    <cacheField name="Group6" numFmtId="164">
      <sharedItems containsNonDate="0" containsBlank="1" count="2">
        <m/>
        <s v="" u="1"/>
      </sharedItems>
    </cacheField>
    <cacheField name="Group7" numFmtId="164">
      <sharedItems containsNonDate="0" containsBlank="1" count="2">
        <m/>
        <s v="" u="1"/>
      </sharedItems>
    </cacheField>
    <cacheField name="Group8" numFmtId="164">
      <sharedItems containsNonDate="0" containsBlank="1" count="2">
        <m/>
        <s v="" u="1"/>
      </sharedItems>
    </cacheField>
    <cacheField name="Item" numFmtId="164">
      <sharedItems count="45">
        <s v="13' 4&quot;"/>
        <s v="02"/>
        <s v="03"/>
        <s v="04"/>
        <s v="05"/>
        <s v="06"/>
        <s v="07"/>
        <s v="08"/>
        <s v="09"/>
        <s v="10"/>
        <s v="12"/>
        <s v="13"/>
        <s v="14"/>
        <s v="15"/>
        <s v="26"/>
        <s v="A"/>
        <s v="B"/>
        <s v="D"/>
        <s v="E"/>
        <s v="F"/>
        <s v="G"/>
        <s v="H"/>
        <s v="I"/>
        <s v="K"/>
        <s v="L"/>
        <s v="M"/>
        <s v="N"/>
        <s v="3' 4&quot;"/>
        <s v="16"/>
        <s v="17"/>
        <s v="18"/>
        <s v="19"/>
        <s v="20"/>
        <s v="21"/>
        <s v="22"/>
        <s v="23"/>
        <s v="24"/>
        <s v="25"/>
        <s v="O"/>
        <s v="P"/>
        <s v="Q"/>
        <s v="R"/>
        <s v="S"/>
        <s v="T"/>
        <s v="U"/>
      </sharedItems>
    </cacheField>
    <cacheField name="Object" numFmtId="164">
      <sharedItems count="147">
        <s v="13' 4&quot; 1"/>
        <s v="13' 4&quot; 2"/>
        <s v="13' 4&quot; 3"/>
        <s v="13' 4&quot; 4"/>
        <s v="13' 4&quot; 5"/>
        <s v="13' 4&quot; 6"/>
        <s v="13' 4&quot; 7"/>
        <s v="13' 4&quot; 8"/>
        <s v="13' 4&quot; 9"/>
        <s v="13' 4&quot; 10"/>
        <s v="13' 4&quot; 11"/>
        <s v="13' 4&quot; 12"/>
        <s v="13' 4&quot; 13"/>
        <s v="13' 4&quot; 14"/>
        <s v="13' 4&quot; 15"/>
        <s v="13' 4&quot; 16"/>
        <s v="13' 4&quot; 17"/>
        <s v="13' 4&quot; 18"/>
        <s v="13' 4&quot; 19"/>
        <s v="13' 4&quot; 20"/>
        <s v="13' 4&quot; 21"/>
        <s v="13' 4&quot; 22"/>
        <s v="13' 4&quot; 23"/>
        <s v="13' 4&quot; 24"/>
        <s v="13' 4&quot; 25"/>
        <s v="13' 4&quot; 26"/>
        <s v="13' 4&quot; 27"/>
        <s v="13' 4&quot; 28"/>
        <s v="13' 4&quot; 29"/>
        <s v="13' 4&quot; 30"/>
        <s v="13' 4&quot; 31"/>
        <s v="13' 4&quot; 32"/>
        <s v="13' 4&quot; 33"/>
        <s v="13' 4&quot; 34"/>
        <s v="13' 4&quot; 35"/>
        <s v="13' 4&quot; 36"/>
        <s v="13' 4&quot; 37"/>
        <s v="13' 4&quot; 38"/>
        <s v="13' 4&quot; 39"/>
        <s v="13' 4&quot; 40"/>
        <s v="13' 4&quot; 41"/>
        <s v="13' 4&quot; 42"/>
        <s v="13' 4&quot; 43"/>
        <s v="13' 4&quot; 44"/>
        <s v="13' 4&quot; 45"/>
        <s v="13' 4&quot; 46"/>
        <s v="13' 4&quot; 47"/>
        <s v="13' 4&quot; 48"/>
        <s v="13' 4&quot; 49"/>
        <s v="13' 4&quot; 50"/>
        <s v="13' 4&quot; 51"/>
        <s v="13' 4&quot; 52"/>
        <s v="13' 4&quot; 53"/>
        <s v="13' 4&quot; 54"/>
        <s v="13' 4&quot; 55"/>
        <s v="13' 4&quot; 56"/>
        <s v="13' 4&quot; 57"/>
        <s v="13' 4&quot; 58"/>
        <s v="13' 4&quot; 59"/>
        <s v="13' 4&quot; 60"/>
        <s v="13' 4&quot; 61"/>
        <s v="13' 4&quot; 62"/>
        <s v="13' 4&quot; 63"/>
        <s v="13' 4&quot; 64"/>
        <s v="13' 4&quot; 65"/>
        <s v="13' 4&quot; 66"/>
        <s v="13' 4&quot; 67"/>
        <s v="13' 4&quot; 68"/>
        <s v="13' 4&quot; 69"/>
        <s v="13' 4&quot; 70"/>
        <s v="13' 4&quot; 71"/>
        <s v="13' 4&quot; 72"/>
        <s v="13' 4&quot; 73"/>
        <s v="13' 4&quot; 74"/>
        <s v="13' 4&quot; 75"/>
        <s v="13' 4&quot; 76"/>
        <s v="13' 4&quot; 77"/>
        <s v="13' 4&quot; 78"/>
        <s v="13' 4&quot; 79"/>
        <s v="13' 4&quot; 80"/>
        <s v="13' 4&quot; 81"/>
        <s v="13' 4&quot; 82"/>
        <s v="13' 4&quot; 83"/>
        <s v="13' 4&quot; 84"/>
        <s v="13' 4&quot; 85"/>
        <s v="13' 4&quot; 86"/>
        <s v="13' 4&quot; 87"/>
        <s v="13' 4&quot; 88"/>
        <s v="13' 4&quot; 89"/>
        <s v="13' 4&quot; 90"/>
        <s v="13' 4&quot; 91"/>
        <s v="13' 4&quot; 92"/>
        <s v="13' 4&quot; 93"/>
        <s v="02 1"/>
        <s v="03 1"/>
        <s v="04 1"/>
        <s v="05 1"/>
        <s v="06 1"/>
        <s v="07 1"/>
        <s v="08 1"/>
        <s v="09 1"/>
        <s v="10 1"/>
        <s v="12 1"/>
        <s v="13 1"/>
        <s v="14 1"/>
        <s v="15 1"/>
        <s v="26 1"/>
        <s v="A 1"/>
        <s v="B 1"/>
        <s v="D 1"/>
        <s v="E 1"/>
        <s v="F 1"/>
        <s v="G 1"/>
        <s v="H 1"/>
        <s v="I 1"/>
        <s v="I 2"/>
        <s v="K 1"/>
        <s v="L 1"/>
        <s v="M 1"/>
        <s v="N 1"/>
        <s v="3' 4&quot; 1"/>
        <s v="3' 4&quot; 2"/>
        <s v="3' 4&quot; 3"/>
        <s v="3' 4&quot; 4"/>
        <s v="3' 4&quot; 5"/>
        <s v="3' 4&quot; 6"/>
        <s v="3' 4&quot; 7"/>
        <s v="3' 4&quot; 8"/>
        <s v="3' 4&quot; 9"/>
        <s v="3' 4&quot; 10"/>
        <s v="16 1"/>
        <s v="17 1"/>
        <s v="18 1"/>
        <s v="19 1"/>
        <s v="20 1"/>
        <s v="21 1"/>
        <s v="22 1"/>
        <s v="23 1"/>
        <s v="24 1"/>
        <s v="25 1"/>
        <s v="O 1"/>
        <s v="P 1"/>
        <s v="Q 1"/>
        <s v="R 1"/>
        <s v="S 1"/>
        <s v="T 1"/>
        <s v="U 1"/>
      </sharedItems>
    </cacheField>
    <cacheField name="ModelLength" numFmtId="164">
      <sharedItems containsString="0" containsBlank="1" containsNumber="1" minValue="1.3441772681295043" maxValue="37.117877346635971"/>
    </cacheField>
    <cacheField name="ModelLength Units" numFmtId="164">
      <sharedItems/>
    </cacheField>
    <cacheField name="ModelWidth" numFmtId="164">
      <sharedItems containsNonDate="0" containsString="0" containsBlank="1"/>
    </cacheField>
    <cacheField name="ModelWidth Units" numFmtId="164">
      <sharedItems/>
    </cacheField>
    <cacheField name="ModelThickness" numFmtId="164">
      <sharedItems containsNonDate="0" containsString="0" containsBlank="1"/>
    </cacheField>
    <cacheField name="ModelThickness Units" numFmtId="164">
      <sharedItems/>
    </cacheField>
    <cacheField name="ModelHeight" numFmtId="164">
      <sharedItems containsNonDate="0" containsString="0" containsBlank="1"/>
    </cacheField>
    <cacheField name="ModelHeight Units" numFmtId="164">
      <sharedItems/>
    </cacheField>
    <cacheField name="ModelPerimeter" numFmtId="164">
      <sharedItems containsString="0" containsBlank="1" containsNumber="1" minValue="1.3441772681295043" maxValue="37.117877346635971"/>
    </cacheField>
    <cacheField name="ModelPerimeter Units" numFmtId="164">
      <sharedItems/>
    </cacheField>
    <cacheField name="ModelArea" numFmtId="164">
      <sharedItems containsNonDate="0" containsString="0" containsBlank="1"/>
    </cacheField>
    <cacheField name="ModelArea Units" numFmtId="164">
      <sharedItems/>
    </cacheField>
    <cacheField name="ModelVolume" numFmtId="164">
      <sharedItems containsNonDate="0" containsString="0" containsBlank="1"/>
    </cacheField>
    <cacheField name="ModelVolume Units" numFmtId="164">
      <sharedItems/>
    </cacheField>
    <cacheField name="ModelWeight" numFmtId="164">
      <sharedItems containsNonDate="0" containsString="0" containsBlank="1"/>
    </cacheField>
    <cacheField name="ModelWeight Units" numFmtId="164">
      <sharedItems/>
    </cacheField>
    <cacheField name="Length" numFmtId="164">
      <sharedItems containsSemiMixedTypes="0" containsString="0" containsNumber="1" minValue="0" maxValue="37.117877346635971"/>
    </cacheField>
    <cacheField name="Length Units" numFmtId="164">
      <sharedItems/>
    </cacheField>
    <cacheField name="Width" numFmtId="164">
      <sharedItems containsSemiMixedTypes="0" containsString="0" containsNumber="1" containsInteger="1" minValue="0" maxValue="0"/>
    </cacheField>
    <cacheField name="Width Units" numFmtId="164">
      <sharedItems/>
    </cacheField>
    <cacheField name="Thickness" numFmtId="164">
      <sharedItems containsSemiMixedTypes="0" containsString="0" containsNumber="1" containsInteger="1" minValue="0" maxValue="0"/>
    </cacheField>
    <cacheField name="Thickness Units" numFmtId="164">
      <sharedItems/>
    </cacheField>
    <cacheField name="Height" numFmtId="164">
      <sharedItems containsSemiMixedTypes="0" containsString="0" containsNumber="1" containsInteger="1" minValue="0" maxValue="0"/>
    </cacheField>
    <cacheField name="Height Units" numFmtId="164">
      <sharedItems/>
    </cacheField>
    <cacheField name="Perimeter" numFmtId="164">
      <sharedItems containsSemiMixedTypes="0" containsString="0" containsNumber="1" minValue="0" maxValue="37.117877346635971"/>
    </cacheField>
    <cacheField name="Perimeter Units" numFmtId="164">
      <sharedItems/>
    </cacheField>
    <cacheField name="Area" numFmtId="164">
      <sharedItems containsSemiMixedTypes="0" containsString="0" containsNumber="1" containsInteger="1" minValue="0" maxValue="0"/>
    </cacheField>
    <cacheField name="Area Units" numFmtId="164">
      <sharedItems/>
    </cacheField>
    <cacheField name="Volume" numFmtId="164">
      <sharedItems containsSemiMixedTypes="0" containsString="0" containsNumber="1" containsInteger="1" minValue="0" maxValue="0"/>
    </cacheField>
    <cacheField name="Volume Units" numFmtId="164">
      <sharedItems/>
    </cacheField>
    <cacheField name="Weight" numFmtId="164">
      <sharedItems containsSemiMixedTypes="0" containsString="0" containsNumber="1" containsInteger="1" minValue="0" maxValue="0"/>
    </cacheField>
    <cacheField name="Weight Units" numFmtId="164">
      <sharedItems/>
    </cacheField>
    <cacheField name="Count" numFmtId="164">
      <sharedItems containsSemiMixedTypes="0" containsString="0" containsNumber="1" containsInteger="1" minValue="1" maxValue="557"/>
    </cacheField>
    <cacheField name="Count Units" numFmtId="164">
      <sharedItems/>
    </cacheField>
    <cacheField name="PrimaryQuantity" numFmtId="164">
      <sharedItems containsNonDate="0" containsString="0" containsBlank="1"/>
    </cacheField>
    <cacheField name="PrimaryQuantity Units" numFmtId="16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">
  <r>
    <s v="4.3.1.6.7.2.1"/>
    <m/>
    <x v="0"/>
    <x v="0"/>
    <x v="0"/>
    <x v="0"/>
    <x v="0"/>
    <x v="0"/>
    <x v="0"/>
    <x v="0"/>
    <x v="0"/>
    <x v="0"/>
    <x v="0"/>
    <n v="80.666306614900179"/>
    <s v="ft"/>
    <m/>
    <s v="ft"/>
    <m/>
    <s v="ft"/>
    <m/>
    <s v="ft"/>
    <n v="80.666306614900179"/>
    <s v="ft"/>
    <m/>
    <s v="ft²"/>
    <m/>
    <s v="ft³"/>
    <m/>
    <s v="lb"/>
    <n v="80.666306614900179"/>
    <s v="ft"/>
    <n v="0"/>
    <s v="ft"/>
    <n v="0"/>
    <s v="ft"/>
    <n v="0"/>
    <s v="ft"/>
    <n v="80.666306614900179"/>
    <s v="ft"/>
    <n v="807"/>
    <s v="ft²"/>
    <n v="0"/>
    <s v="ft³"/>
    <n v="0"/>
    <s v="lb"/>
    <n v="17"/>
    <s v="ea"/>
    <m/>
    <m/>
  </r>
  <r>
    <s v="4.3.1.6.7.2.2"/>
    <m/>
    <x v="0"/>
    <x v="0"/>
    <x v="0"/>
    <x v="0"/>
    <x v="0"/>
    <x v="0"/>
    <x v="0"/>
    <x v="0"/>
    <x v="0"/>
    <x v="0"/>
    <x v="1"/>
    <n v="19.588831549438844"/>
    <s v="ft"/>
    <m/>
    <s v="ft"/>
    <m/>
    <s v="ft"/>
    <m/>
    <s v="ft"/>
    <n v="19.588831549438844"/>
    <s v="ft"/>
    <m/>
    <s v="ft²"/>
    <m/>
    <s v="ft³"/>
    <m/>
    <s v="lb"/>
    <n v="19.588831549438844"/>
    <s v="ft"/>
    <n v="0"/>
    <s v="ft"/>
    <n v="0"/>
    <s v="ft"/>
    <n v="0"/>
    <s v="ft"/>
    <n v="19.588831549438844"/>
    <s v="ft"/>
    <n v="196"/>
    <s v="ft²"/>
    <n v="0"/>
    <s v="ft³"/>
    <n v="0"/>
    <s v="lb"/>
    <n v="5"/>
    <s v="ea"/>
    <m/>
    <m/>
  </r>
  <r>
    <s v="4.3.1.6.7.2.3"/>
    <m/>
    <x v="0"/>
    <x v="0"/>
    <x v="0"/>
    <x v="0"/>
    <x v="0"/>
    <x v="0"/>
    <x v="0"/>
    <x v="0"/>
    <x v="0"/>
    <x v="0"/>
    <x v="2"/>
    <n v="14.42695583367224"/>
    <s v="ft"/>
    <m/>
    <s v="ft"/>
    <m/>
    <s v="ft"/>
    <m/>
    <s v="ft"/>
    <n v="14.42695583367224"/>
    <s v="ft"/>
    <m/>
    <s v="ft²"/>
    <m/>
    <s v="ft³"/>
    <m/>
    <s v="lb"/>
    <n v="14.42695583367224"/>
    <s v="ft"/>
    <n v="0"/>
    <s v="ft"/>
    <n v="0"/>
    <s v="ft"/>
    <n v="0"/>
    <s v="ft"/>
    <n v="14.42695583367224"/>
    <s v="ft"/>
    <n v="145"/>
    <s v="ft²"/>
    <n v="0"/>
    <s v="ft³"/>
    <n v="0"/>
    <s v="lb"/>
    <n v="4"/>
    <s v="ea"/>
    <m/>
    <m/>
  </r>
  <r>
    <s v="4.3.1.6.7.2.4"/>
    <m/>
    <x v="0"/>
    <x v="0"/>
    <x v="0"/>
    <x v="0"/>
    <x v="0"/>
    <x v="0"/>
    <x v="0"/>
    <x v="0"/>
    <x v="0"/>
    <x v="0"/>
    <x v="3"/>
    <n v="87.671529350727482"/>
    <s v="ft"/>
    <m/>
    <s v="ft"/>
    <m/>
    <s v="ft"/>
    <m/>
    <s v="ft"/>
    <n v="87.671529350727482"/>
    <s v="ft"/>
    <m/>
    <s v="ft²"/>
    <m/>
    <s v="ft³"/>
    <m/>
    <s v="lb"/>
    <n v="87.671529350727482"/>
    <s v="ft"/>
    <n v="0"/>
    <s v="ft"/>
    <n v="0"/>
    <s v="ft"/>
    <n v="0"/>
    <s v="ft"/>
    <n v="87.671529350727482"/>
    <s v="ft"/>
    <n v="877"/>
    <s v="ft²"/>
    <n v="0"/>
    <s v="ft³"/>
    <n v="0"/>
    <s v="lb"/>
    <n v="19"/>
    <s v="ea"/>
    <m/>
    <m/>
  </r>
  <r>
    <s v="4.3.1.6.7.2.5"/>
    <m/>
    <x v="0"/>
    <x v="0"/>
    <x v="0"/>
    <x v="0"/>
    <x v="0"/>
    <x v="0"/>
    <x v="0"/>
    <x v="0"/>
    <x v="0"/>
    <x v="0"/>
    <x v="4"/>
    <n v="32.243819221870069"/>
    <s v="ft"/>
    <m/>
    <s v="ft"/>
    <m/>
    <s v="ft"/>
    <m/>
    <s v="ft"/>
    <n v="32.243819221870069"/>
    <s v="ft"/>
    <m/>
    <s v="ft²"/>
    <m/>
    <s v="ft³"/>
    <m/>
    <s v="lb"/>
    <n v="32.243819221870069"/>
    <s v="ft"/>
    <n v="0"/>
    <s v="ft"/>
    <n v="0"/>
    <s v="ft"/>
    <n v="0"/>
    <s v="ft"/>
    <n v="32.243819221870069"/>
    <s v="ft"/>
    <n v="323"/>
    <s v="ft²"/>
    <n v="0"/>
    <s v="ft³"/>
    <n v="0"/>
    <s v="lb"/>
    <n v="7"/>
    <s v="ea"/>
    <m/>
    <m/>
  </r>
  <r>
    <s v="4.3.1.6.7.2.6"/>
    <m/>
    <x v="0"/>
    <x v="0"/>
    <x v="0"/>
    <x v="0"/>
    <x v="0"/>
    <x v="0"/>
    <x v="0"/>
    <x v="0"/>
    <x v="0"/>
    <x v="0"/>
    <x v="5"/>
    <n v="37.076077588751538"/>
    <s v="ft"/>
    <m/>
    <s v="ft"/>
    <m/>
    <s v="ft"/>
    <m/>
    <s v="ft"/>
    <n v="37.076077588751538"/>
    <s v="ft"/>
    <m/>
    <s v="ft²"/>
    <m/>
    <s v="ft³"/>
    <m/>
    <s v="lb"/>
    <n v="37.076077588751538"/>
    <s v="ft"/>
    <n v="0"/>
    <s v="ft"/>
    <n v="0"/>
    <s v="ft"/>
    <n v="0"/>
    <s v="ft"/>
    <n v="37.076077588751538"/>
    <s v="ft"/>
    <n v="371"/>
    <s v="ft²"/>
    <n v="0"/>
    <s v="ft³"/>
    <n v="0"/>
    <s v="lb"/>
    <n v="8"/>
    <s v="ea"/>
    <m/>
    <m/>
  </r>
  <r>
    <s v="4.3.1.6.7.2.7"/>
    <m/>
    <x v="0"/>
    <x v="0"/>
    <x v="0"/>
    <x v="0"/>
    <x v="0"/>
    <x v="0"/>
    <x v="0"/>
    <x v="0"/>
    <x v="0"/>
    <x v="0"/>
    <x v="6"/>
    <n v="43.97302719094106"/>
    <s v="ft"/>
    <m/>
    <s v="ft"/>
    <m/>
    <s v="ft"/>
    <m/>
    <s v="ft"/>
    <n v="43.97302719094106"/>
    <s v="ft"/>
    <m/>
    <s v="ft²"/>
    <m/>
    <s v="ft³"/>
    <m/>
    <s v="lb"/>
    <n v="43.97302719094106"/>
    <s v="ft"/>
    <n v="0"/>
    <s v="ft"/>
    <n v="0"/>
    <s v="ft"/>
    <n v="0"/>
    <s v="ft"/>
    <n v="43.97302719094106"/>
    <s v="ft"/>
    <n v="440"/>
    <s v="ft²"/>
    <n v="0"/>
    <s v="ft³"/>
    <n v="0"/>
    <s v="lb"/>
    <n v="10"/>
    <s v="ea"/>
    <m/>
    <m/>
  </r>
  <r>
    <s v="4.3.1.6.7.2.8"/>
    <m/>
    <x v="0"/>
    <x v="0"/>
    <x v="0"/>
    <x v="0"/>
    <x v="0"/>
    <x v="0"/>
    <x v="0"/>
    <x v="0"/>
    <x v="0"/>
    <x v="0"/>
    <x v="7"/>
    <n v="27.550815941793442"/>
    <s v="ft"/>
    <m/>
    <s v="ft"/>
    <m/>
    <s v="ft"/>
    <m/>
    <s v="ft"/>
    <n v="27.550815941793442"/>
    <s v="ft"/>
    <m/>
    <s v="ft²"/>
    <m/>
    <s v="ft³"/>
    <m/>
    <s v="lb"/>
    <n v="27.550815941793442"/>
    <s v="ft"/>
    <n v="0"/>
    <s v="ft"/>
    <n v="0"/>
    <s v="ft"/>
    <n v="0"/>
    <s v="ft"/>
    <n v="27.550815941793442"/>
    <s v="ft"/>
    <n v="276"/>
    <s v="ft²"/>
    <n v="0"/>
    <s v="ft³"/>
    <n v="0"/>
    <s v="lb"/>
    <n v="6"/>
    <s v="ea"/>
    <m/>
    <m/>
  </r>
  <r>
    <s v="4.3.1.6.7.2.9"/>
    <m/>
    <x v="0"/>
    <x v="0"/>
    <x v="0"/>
    <x v="0"/>
    <x v="0"/>
    <x v="0"/>
    <x v="0"/>
    <x v="0"/>
    <x v="0"/>
    <x v="0"/>
    <x v="8"/>
    <n v="63.843991212454014"/>
    <s v="ft"/>
    <m/>
    <s v="ft"/>
    <m/>
    <s v="ft"/>
    <m/>
    <s v="ft"/>
    <n v="63.843991212454014"/>
    <s v="ft"/>
    <m/>
    <s v="ft²"/>
    <m/>
    <s v="ft³"/>
    <m/>
    <s v="lb"/>
    <n v="63.843991212454014"/>
    <s v="ft"/>
    <n v="0"/>
    <s v="ft"/>
    <n v="0"/>
    <s v="ft"/>
    <n v="0"/>
    <s v="ft"/>
    <n v="63.843991212454014"/>
    <s v="ft"/>
    <n v="639"/>
    <s v="ft²"/>
    <n v="0"/>
    <s v="ft³"/>
    <n v="0"/>
    <s v="lb"/>
    <n v="14"/>
    <s v="ea"/>
    <m/>
    <m/>
  </r>
  <r>
    <s v="4.3.1.6.7.2.10"/>
    <m/>
    <x v="0"/>
    <x v="0"/>
    <x v="0"/>
    <x v="0"/>
    <x v="0"/>
    <x v="0"/>
    <x v="0"/>
    <x v="0"/>
    <x v="0"/>
    <x v="0"/>
    <x v="9"/>
    <n v="48.959909875441944"/>
    <s v="ft"/>
    <m/>
    <s v="ft"/>
    <m/>
    <s v="ft"/>
    <m/>
    <s v="ft"/>
    <n v="48.959909875441944"/>
    <s v="ft"/>
    <m/>
    <s v="ft²"/>
    <m/>
    <s v="ft³"/>
    <m/>
    <s v="lb"/>
    <n v="48.959909875441944"/>
    <s v="ft"/>
    <n v="0"/>
    <s v="ft"/>
    <n v="0"/>
    <s v="ft"/>
    <n v="0"/>
    <s v="ft"/>
    <n v="48.959909875441944"/>
    <s v="ft"/>
    <n v="490"/>
    <s v="ft²"/>
    <n v="0"/>
    <s v="ft³"/>
    <n v="0"/>
    <s v="lb"/>
    <n v="11"/>
    <s v="ea"/>
    <m/>
    <m/>
  </r>
  <r>
    <s v="4.3.1.6.7.2.11"/>
    <m/>
    <x v="0"/>
    <x v="0"/>
    <x v="0"/>
    <x v="0"/>
    <x v="0"/>
    <x v="0"/>
    <x v="0"/>
    <x v="0"/>
    <x v="0"/>
    <x v="0"/>
    <x v="10"/>
    <n v="20.681989578719872"/>
    <s v="ft"/>
    <m/>
    <s v="ft"/>
    <m/>
    <s v="ft"/>
    <m/>
    <s v="ft"/>
    <n v="20.681989578719872"/>
    <s v="ft"/>
    <m/>
    <s v="ft²"/>
    <m/>
    <s v="ft³"/>
    <m/>
    <s v="lb"/>
    <n v="20.681989578719872"/>
    <s v="ft"/>
    <n v="0"/>
    <s v="ft"/>
    <n v="0"/>
    <s v="ft"/>
    <n v="0"/>
    <s v="ft"/>
    <n v="20.681989578719872"/>
    <s v="ft"/>
    <n v="207"/>
    <s v="ft²"/>
    <n v="0"/>
    <s v="ft³"/>
    <n v="0"/>
    <s v="lb"/>
    <n v="5"/>
    <s v="ea"/>
    <m/>
    <m/>
  </r>
  <r>
    <s v="4.3.1.6.7.2.12"/>
    <m/>
    <x v="0"/>
    <x v="0"/>
    <x v="0"/>
    <x v="0"/>
    <x v="0"/>
    <x v="0"/>
    <x v="0"/>
    <x v="0"/>
    <x v="0"/>
    <x v="0"/>
    <x v="11"/>
    <n v="25.752612412375317"/>
    <s v="ft"/>
    <m/>
    <s v="ft"/>
    <m/>
    <s v="ft"/>
    <m/>
    <s v="ft"/>
    <n v="25.752612412375317"/>
    <s v="ft"/>
    <m/>
    <s v="ft²"/>
    <m/>
    <s v="ft³"/>
    <m/>
    <s v="lb"/>
    <n v="25.752612412375317"/>
    <s v="ft"/>
    <n v="0"/>
    <s v="ft"/>
    <n v="0"/>
    <s v="ft"/>
    <n v="0"/>
    <s v="ft"/>
    <n v="25.752612412375317"/>
    <s v="ft"/>
    <n v="258"/>
    <s v="ft²"/>
    <n v="0"/>
    <s v="ft³"/>
    <n v="0"/>
    <s v="lb"/>
    <n v="6"/>
    <s v="ea"/>
    <m/>
    <m/>
  </r>
  <r>
    <s v="4.3.1.6.7.2.13"/>
    <m/>
    <x v="0"/>
    <x v="0"/>
    <x v="0"/>
    <x v="0"/>
    <x v="0"/>
    <x v="0"/>
    <x v="0"/>
    <x v="0"/>
    <x v="0"/>
    <x v="0"/>
    <x v="12"/>
    <n v="25.917755881523732"/>
    <s v="ft"/>
    <m/>
    <s v="ft"/>
    <m/>
    <s v="ft"/>
    <m/>
    <s v="ft"/>
    <n v="25.917755881523732"/>
    <s v="ft"/>
    <m/>
    <s v="ft²"/>
    <m/>
    <s v="ft³"/>
    <m/>
    <s v="lb"/>
    <n v="25.917755881523732"/>
    <s v="ft"/>
    <n v="0"/>
    <s v="ft"/>
    <n v="0"/>
    <s v="ft"/>
    <n v="0"/>
    <s v="ft"/>
    <n v="25.917755881523732"/>
    <s v="ft"/>
    <n v="260"/>
    <s v="ft²"/>
    <n v="0"/>
    <s v="ft³"/>
    <n v="0"/>
    <s v="lb"/>
    <n v="6"/>
    <s v="ea"/>
    <m/>
    <m/>
  </r>
  <r>
    <s v="4.3.1.6.7.2.14"/>
    <m/>
    <x v="0"/>
    <x v="0"/>
    <x v="0"/>
    <x v="0"/>
    <x v="0"/>
    <x v="0"/>
    <x v="0"/>
    <x v="0"/>
    <x v="0"/>
    <x v="0"/>
    <x v="13"/>
    <n v="13.340941228233854"/>
    <s v="ft"/>
    <m/>
    <s v="ft"/>
    <m/>
    <s v="ft"/>
    <m/>
    <s v="ft"/>
    <n v="13.340941228233854"/>
    <s v="ft"/>
    <m/>
    <s v="ft²"/>
    <m/>
    <s v="ft³"/>
    <m/>
    <s v="lb"/>
    <n v="13.340941228233854"/>
    <s v="ft"/>
    <n v="0"/>
    <s v="ft"/>
    <n v="0"/>
    <s v="ft"/>
    <n v="0"/>
    <s v="ft"/>
    <n v="13.340941228233854"/>
    <s v="ft"/>
    <n v="134"/>
    <s v="ft²"/>
    <n v="0"/>
    <s v="ft³"/>
    <n v="0"/>
    <s v="lb"/>
    <n v="3"/>
    <s v="ea"/>
    <m/>
    <m/>
  </r>
  <r>
    <s v="4.3.1.6.7.2.1"/>
    <m/>
    <x v="0"/>
    <x v="0"/>
    <x v="0"/>
    <x v="0"/>
    <x v="0"/>
    <x v="0"/>
    <x v="0"/>
    <x v="0"/>
    <x v="0"/>
    <x v="1"/>
    <x v="0"/>
    <n v="80.666306614900179"/>
    <s v="ft"/>
    <m/>
    <s v="ft"/>
    <m/>
    <s v="ft"/>
    <m/>
    <s v="ft"/>
    <n v="80.666306614900179"/>
    <s v="ft"/>
    <m/>
    <s v="ft²"/>
    <m/>
    <s v="ft³"/>
    <m/>
    <s v="lb"/>
    <n v="80.666306614900179"/>
    <s v="ft"/>
    <n v="0"/>
    <s v="ft"/>
    <n v="0"/>
    <s v="ft"/>
    <n v="0"/>
    <s v="ft"/>
    <n v="80.666306614900179"/>
    <s v="ft"/>
    <n v="807"/>
    <s v="ft²"/>
    <n v="0"/>
    <s v="ft³"/>
    <n v="0"/>
    <s v="lb"/>
    <n v="1"/>
    <s v="ea"/>
    <m/>
    <m/>
  </r>
  <r>
    <s v="4.3.1.6.7.2.2"/>
    <m/>
    <x v="0"/>
    <x v="0"/>
    <x v="0"/>
    <x v="0"/>
    <x v="0"/>
    <x v="0"/>
    <x v="0"/>
    <x v="0"/>
    <x v="0"/>
    <x v="1"/>
    <x v="1"/>
    <n v="19.588831549438844"/>
    <s v="ft"/>
    <m/>
    <s v="ft"/>
    <m/>
    <s v="ft"/>
    <m/>
    <s v="ft"/>
    <n v="19.588831549438844"/>
    <s v="ft"/>
    <m/>
    <s v="ft²"/>
    <m/>
    <s v="ft³"/>
    <m/>
    <s v="lb"/>
    <n v="19.588831549438844"/>
    <s v="ft"/>
    <n v="0"/>
    <s v="ft"/>
    <n v="0"/>
    <s v="ft"/>
    <n v="0"/>
    <s v="ft"/>
    <n v="19.588831549438844"/>
    <s v="ft"/>
    <n v="196"/>
    <s v="ft²"/>
    <n v="0"/>
    <s v="ft³"/>
    <n v="0"/>
    <s v="lb"/>
    <n v="1"/>
    <s v="ea"/>
    <m/>
    <m/>
  </r>
  <r>
    <s v="4.3.1.6.7.2.3"/>
    <m/>
    <x v="0"/>
    <x v="0"/>
    <x v="0"/>
    <x v="0"/>
    <x v="0"/>
    <x v="0"/>
    <x v="0"/>
    <x v="0"/>
    <x v="0"/>
    <x v="1"/>
    <x v="2"/>
    <n v="14.42695583367224"/>
    <s v="ft"/>
    <m/>
    <s v="ft"/>
    <m/>
    <s v="ft"/>
    <m/>
    <s v="ft"/>
    <n v="14.42695583367224"/>
    <s v="ft"/>
    <m/>
    <s v="ft²"/>
    <m/>
    <s v="ft³"/>
    <m/>
    <s v="lb"/>
    <n v="14.42695583367224"/>
    <s v="ft"/>
    <n v="0"/>
    <s v="ft"/>
    <n v="0"/>
    <s v="ft"/>
    <n v="0"/>
    <s v="ft"/>
    <n v="14.42695583367224"/>
    <s v="ft"/>
    <n v="145"/>
    <s v="ft²"/>
    <n v="0"/>
    <s v="ft³"/>
    <n v="0"/>
    <s v="lb"/>
    <n v="1"/>
    <s v="ea"/>
    <m/>
    <m/>
  </r>
  <r>
    <s v="4.3.1.6.7.2.4"/>
    <m/>
    <x v="0"/>
    <x v="0"/>
    <x v="0"/>
    <x v="0"/>
    <x v="0"/>
    <x v="0"/>
    <x v="0"/>
    <x v="0"/>
    <x v="0"/>
    <x v="1"/>
    <x v="3"/>
    <n v="87.671529350727482"/>
    <s v="ft"/>
    <m/>
    <s v="ft"/>
    <m/>
    <s v="ft"/>
    <m/>
    <s v="ft"/>
    <n v="87.671529350727482"/>
    <s v="ft"/>
    <m/>
    <s v="ft²"/>
    <m/>
    <s v="ft³"/>
    <m/>
    <s v="lb"/>
    <n v="87.671529350727482"/>
    <s v="ft"/>
    <n v="0"/>
    <s v="ft"/>
    <n v="0"/>
    <s v="ft"/>
    <n v="0"/>
    <s v="ft"/>
    <n v="87.671529350727482"/>
    <s v="ft"/>
    <n v="877"/>
    <s v="ft²"/>
    <n v="0"/>
    <s v="ft³"/>
    <n v="0"/>
    <s v="lb"/>
    <n v="1"/>
    <s v="ea"/>
    <m/>
    <m/>
  </r>
  <r>
    <s v="4.3.1.6.7.2.5"/>
    <m/>
    <x v="0"/>
    <x v="0"/>
    <x v="0"/>
    <x v="0"/>
    <x v="0"/>
    <x v="0"/>
    <x v="0"/>
    <x v="0"/>
    <x v="0"/>
    <x v="1"/>
    <x v="4"/>
    <n v="32.243819221870069"/>
    <s v="ft"/>
    <m/>
    <s v="ft"/>
    <m/>
    <s v="ft"/>
    <m/>
    <s v="ft"/>
    <n v="32.243819221870069"/>
    <s v="ft"/>
    <m/>
    <s v="ft²"/>
    <m/>
    <s v="ft³"/>
    <m/>
    <s v="lb"/>
    <n v="32.243819221870069"/>
    <s v="ft"/>
    <n v="0"/>
    <s v="ft"/>
    <n v="0"/>
    <s v="ft"/>
    <n v="0"/>
    <s v="ft"/>
    <n v="32.243819221870069"/>
    <s v="ft"/>
    <n v="323"/>
    <s v="ft²"/>
    <n v="0"/>
    <s v="ft³"/>
    <n v="0"/>
    <s v="lb"/>
    <n v="1"/>
    <s v="ea"/>
    <m/>
    <m/>
  </r>
  <r>
    <s v="4.3.1.6.7.2.6"/>
    <m/>
    <x v="0"/>
    <x v="0"/>
    <x v="0"/>
    <x v="0"/>
    <x v="0"/>
    <x v="0"/>
    <x v="0"/>
    <x v="0"/>
    <x v="0"/>
    <x v="1"/>
    <x v="5"/>
    <n v="37.076077588751538"/>
    <s v="ft"/>
    <m/>
    <s v="ft"/>
    <m/>
    <s v="ft"/>
    <m/>
    <s v="ft"/>
    <n v="37.076077588751538"/>
    <s v="ft"/>
    <m/>
    <s v="ft²"/>
    <m/>
    <s v="ft³"/>
    <m/>
    <s v="lb"/>
    <n v="37.076077588751538"/>
    <s v="ft"/>
    <n v="0"/>
    <s v="ft"/>
    <n v="0"/>
    <s v="ft"/>
    <n v="0"/>
    <s v="ft"/>
    <n v="37.076077588751538"/>
    <s v="ft"/>
    <n v="371"/>
    <s v="ft²"/>
    <n v="0"/>
    <s v="ft³"/>
    <n v="0"/>
    <s v="lb"/>
    <n v="1"/>
    <s v="ea"/>
    <m/>
    <m/>
  </r>
  <r>
    <s v="4.3.1.6.7.2.7"/>
    <m/>
    <x v="0"/>
    <x v="0"/>
    <x v="0"/>
    <x v="0"/>
    <x v="0"/>
    <x v="0"/>
    <x v="0"/>
    <x v="0"/>
    <x v="0"/>
    <x v="1"/>
    <x v="6"/>
    <n v="43.97302719094106"/>
    <s v="ft"/>
    <m/>
    <s v="ft"/>
    <m/>
    <s v="ft"/>
    <m/>
    <s v="ft"/>
    <n v="43.97302719094106"/>
    <s v="ft"/>
    <m/>
    <s v="ft²"/>
    <m/>
    <s v="ft³"/>
    <m/>
    <s v="lb"/>
    <n v="43.97302719094106"/>
    <s v="ft"/>
    <n v="0"/>
    <s v="ft"/>
    <n v="0"/>
    <s v="ft"/>
    <n v="0"/>
    <s v="ft"/>
    <n v="43.97302719094106"/>
    <s v="ft"/>
    <n v="440"/>
    <s v="ft²"/>
    <n v="0"/>
    <s v="ft³"/>
    <n v="0"/>
    <s v="lb"/>
    <n v="1"/>
    <s v="ea"/>
    <m/>
    <m/>
  </r>
  <r>
    <s v="4.3.1.6.7.2.8"/>
    <m/>
    <x v="0"/>
    <x v="0"/>
    <x v="0"/>
    <x v="0"/>
    <x v="0"/>
    <x v="0"/>
    <x v="0"/>
    <x v="0"/>
    <x v="0"/>
    <x v="1"/>
    <x v="7"/>
    <n v="27.550815941793442"/>
    <s v="ft"/>
    <m/>
    <s v="ft"/>
    <m/>
    <s v="ft"/>
    <m/>
    <s v="ft"/>
    <n v="27.550815941793442"/>
    <s v="ft"/>
    <m/>
    <s v="ft²"/>
    <m/>
    <s v="ft³"/>
    <m/>
    <s v="lb"/>
    <n v="27.550815941793442"/>
    <s v="ft"/>
    <n v="0"/>
    <s v="ft"/>
    <n v="0"/>
    <s v="ft"/>
    <n v="0"/>
    <s v="ft"/>
    <n v="27.550815941793442"/>
    <s v="ft"/>
    <n v="276"/>
    <s v="ft²"/>
    <n v="0"/>
    <s v="ft³"/>
    <n v="0"/>
    <s v="lb"/>
    <n v="1"/>
    <s v="ea"/>
    <m/>
    <m/>
  </r>
  <r>
    <s v="4.3.1.6.7.2.9"/>
    <m/>
    <x v="0"/>
    <x v="0"/>
    <x v="0"/>
    <x v="0"/>
    <x v="0"/>
    <x v="0"/>
    <x v="0"/>
    <x v="0"/>
    <x v="0"/>
    <x v="1"/>
    <x v="8"/>
    <n v="63.843991212454014"/>
    <s v="ft"/>
    <m/>
    <s v="ft"/>
    <m/>
    <s v="ft"/>
    <m/>
    <s v="ft"/>
    <n v="63.843991212454014"/>
    <s v="ft"/>
    <m/>
    <s v="ft²"/>
    <m/>
    <s v="ft³"/>
    <m/>
    <s v="lb"/>
    <n v="63.843991212454014"/>
    <s v="ft"/>
    <n v="0"/>
    <s v="ft"/>
    <n v="0"/>
    <s v="ft"/>
    <n v="0"/>
    <s v="ft"/>
    <n v="63.843991212454014"/>
    <s v="ft"/>
    <n v="639"/>
    <s v="ft²"/>
    <n v="0"/>
    <s v="ft³"/>
    <n v="0"/>
    <s v="lb"/>
    <n v="1"/>
    <s v="ea"/>
    <m/>
    <m/>
  </r>
  <r>
    <s v="4.3.1.6.7.2.10"/>
    <m/>
    <x v="0"/>
    <x v="0"/>
    <x v="0"/>
    <x v="0"/>
    <x v="0"/>
    <x v="0"/>
    <x v="0"/>
    <x v="0"/>
    <x v="0"/>
    <x v="1"/>
    <x v="9"/>
    <n v="48.959909875441944"/>
    <s v="ft"/>
    <m/>
    <s v="ft"/>
    <m/>
    <s v="ft"/>
    <m/>
    <s v="ft"/>
    <n v="48.959909875441944"/>
    <s v="ft"/>
    <m/>
    <s v="ft²"/>
    <m/>
    <s v="ft³"/>
    <m/>
    <s v="lb"/>
    <n v="48.959909875441944"/>
    <s v="ft"/>
    <n v="0"/>
    <s v="ft"/>
    <n v="0"/>
    <s v="ft"/>
    <n v="0"/>
    <s v="ft"/>
    <n v="48.959909875441944"/>
    <s v="ft"/>
    <n v="490"/>
    <s v="ft²"/>
    <n v="0"/>
    <s v="ft³"/>
    <n v="0"/>
    <s v="lb"/>
    <n v="1"/>
    <s v="ea"/>
    <m/>
    <m/>
  </r>
  <r>
    <s v="4.3.1.6.7.2.11"/>
    <m/>
    <x v="0"/>
    <x v="0"/>
    <x v="0"/>
    <x v="0"/>
    <x v="0"/>
    <x v="0"/>
    <x v="0"/>
    <x v="0"/>
    <x v="0"/>
    <x v="1"/>
    <x v="10"/>
    <n v="20.681989578719872"/>
    <s v="ft"/>
    <m/>
    <s v="ft"/>
    <m/>
    <s v="ft"/>
    <m/>
    <s v="ft"/>
    <n v="20.681989578719872"/>
    <s v="ft"/>
    <m/>
    <s v="ft²"/>
    <m/>
    <s v="ft³"/>
    <m/>
    <s v="lb"/>
    <n v="20.681989578719872"/>
    <s v="ft"/>
    <n v="0"/>
    <s v="ft"/>
    <n v="0"/>
    <s v="ft"/>
    <n v="0"/>
    <s v="ft"/>
    <n v="20.681989578719872"/>
    <s v="ft"/>
    <n v="207"/>
    <s v="ft²"/>
    <n v="0"/>
    <s v="ft³"/>
    <n v="0"/>
    <s v="lb"/>
    <n v="1"/>
    <s v="ea"/>
    <m/>
    <m/>
  </r>
  <r>
    <s v="4.3.1.6.7.2.12"/>
    <m/>
    <x v="0"/>
    <x v="0"/>
    <x v="0"/>
    <x v="0"/>
    <x v="0"/>
    <x v="0"/>
    <x v="0"/>
    <x v="0"/>
    <x v="0"/>
    <x v="1"/>
    <x v="11"/>
    <n v="25.752612412375317"/>
    <s v="ft"/>
    <m/>
    <s v="ft"/>
    <m/>
    <s v="ft"/>
    <m/>
    <s v="ft"/>
    <n v="25.752612412375317"/>
    <s v="ft"/>
    <m/>
    <s v="ft²"/>
    <m/>
    <s v="ft³"/>
    <m/>
    <s v="lb"/>
    <n v="25.752612412375317"/>
    <s v="ft"/>
    <n v="0"/>
    <s v="ft"/>
    <n v="0"/>
    <s v="ft"/>
    <n v="0"/>
    <s v="ft"/>
    <n v="25.752612412375317"/>
    <s v="ft"/>
    <n v="258"/>
    <s v="ft²"/>
    <n v="0"/>
    <s v="ft³"/>
    <n v="0"/>
    <s v="lb"/>
    <n v="1"/>
    <s v="ea"/>
    <m/>
    <m/>
  </r>
  <r>
    <s v="4.3.1.6.7.2.13"/>
    <m/>
    <x v="0"/>
    <x v="0"/>
    <x v="0"/>
    <x v="0"/>
    <x v="0"/>
    <x v="0"/>
    <x v="0"/>
    <x v="0"/>
    <x v="0"/>
    <x v="1"/>
    <x v="12"/>
    <n v="25.917755881523732"/>
    <s v="ft"/>
    <m/>
    <s v="ft"/>
    <m/>
    <s v="ft"/>
    <m/>
    <s v="ft"/>
    <n v="25.917755881523732"/>
    <s v="ft"/>
    <m/>
    <s v="ft²"/>
    <m/>
    <s v="ft³"/>
    <m/>
    <s v="lb"/>
    <n v="25.917755881523732"/>
    <s v="ft"/>
    <n v="0"/>
    <s v="ft"/>
    <n v="0"/>
    <s v="ft"/>
    <n v="0"/>
    <s v="ft"/>
    <n v="25.917755881523732"/>
    <s v="ft"/>
    <n v="260"/>
    <s v="ft²"/>
    <n v="0"/>
    <s v="ft³"/>
    <n v="0"/>
    <s v="lb"/>
    <n v="1"/>
    <s v="ea"/>
    <m/>
    <m/>
  </r>
  <r>
    <s v="4.3.1.6.7.2.14"/>
    <m/>
    <x v="0"/>
    <x v="0"/>
    <x v="0"/>
    <x v="0"/>
    <x v="0"/>
    <x v="0"/>
    <x v="0"/>
    <x v="0"/>
    <x v="0"/>
    <x v="1"/>
    <x v="13"/>
    <n v="13.340941228233854"/>
    <s v="ft"/>
    <m/>
    <s v="ft"/>
    <m/>
    <s v="ft"/>
    <m/>
    <s v="ft"/>
    <n v="13.340941228233854"/>
    <s v="ft"/>
    <m/>
    <s v="ft²"/>
    <m/>
    <s v="ft³"/>
    <m/>
    <s v="lb"/>
    <n v="13.340941228233854"/>
    <s v="ft"/>
    <n v="0"/>
    <s v="ft"/>
    <n v="0"/>
    <s v="ft"/>
    <n v="0"/>
    <s v="ft"/>
    <n v="13.340941228233854"/>
    <s v="ft"/>
    <n v="134"/>
    <s v="ft²"/>
    <n v="0"/>
    <s v="ft³"/>
    <n v="0"/>
    <s v="lb"/>
    <n v="1"/>
    <s v="ea"/>
    <m/>
    <m/>
  </r>
  <r>
    <s v="4.3.1.6.7.3.1"/>
    <m/>
    <x v="0"/>
    <x v="0"/>
    <x v="0"/>
    <x v="0"/>
    <x v="0"/>
    <x v="0"/>
    <x v="0"/>
    <x v="0"/>
    <x v="1"/>
    <x v="2"/>
    <x v="14"/>
    <n v="51.046417884166829"/>
    <s v="ft"/>
    <m/>
    <s v="ft"/>
    <m/>
    <s v="ft"/>
    <m/>
    <s v="ft"/>
    <n v="51.046417884166829"/>
    <s v="ft"/>
    <m/>
    <s v="ft²"/>
    <m/>
    <s v="ft³"/>
    <m/>
    <s v="lb"/>
    <n v="51.046417884166829"/>
    <s v="ft"/>
    <n v="0"/>
    <s v="ft"/>
    <n v="0"/>
    <s v="ft"/>
    <n v="0"/>
    <s v="ft"/>
    <n v="51.046417884166829"/>
    <s v="ft"/>
    <n v="511"/>
    <s v="ft²"/>
    <n v="0"/>
    <s v="ft³"/>
    <n v="0"/>
    <s v="lb"/>
    <n v="16"/>
    <s v="ea"/>
    <m/>
    <m/>
  </r>
  <r>
    <s v="4.3.1.6.7.3.2"/>
    <m/>
    <x v="0"/>
    <x v="0"/>
    <x v="0"/>
    <x v="0"/>
    <x v="0"/>
    <x v="0"/>
    <x v="0"/>
    <x v="0"/>
    <x v="1"/>
    <x v="2"/>
    <x v="15"/>
    <n v="51.210528349976727"/>
    <s v="ft"/>
    <m/>
    <s v="ft"/>
    <m/>
    <s v="ft"/>
    <m/>
    <s v="ft"/>
    <n v="51.210528349976727"/>
    <s v="ft"/>
    <m/>
    <s v="ft²"/>
    <m/>
    <s v="ft³"/>
    <m/>
    <s v="lb"/>
    <n v="51.210528349976727"/>
    <s v="ft"/>
    <n v="0"/>
    <s v="ft"/>
    <n v="0"/>
    <s v="ft"/>
    <n v="0"/>
    <s v="ft"/>
    <n v="51.210528349976727"/>
    <s v="ft"/>
    <n v="513"/>
    <s v="ft²"/>
    <n v="0"/>
    <s v="ft³"/>
    <n v="0"/>
    <s v="lb"/>
    <n v="17"/>
    <s v="ea"/>
    <m/>
    <m/>
  </r>
  <r>
    <s v="4.3.1.6.7.3.1"/>
    <m/>
    <x v="0"/>
    <x v="0"/>
    <x v="0"/>
    <x v="0"/>
    <x v="0"/>
    <x v="0"/>
    <x v="0"/>
    <x v="0"/>
    <x v="1"/>
    <x v="3"/>
    <x v="14"/>
    <n v="51.046417884166829"/>
    <s v="ft"/>
    <m/>
    <s v="ft"/>
    <m/>
    <s v="ft"/>
    <m/>
    <s v="ft"/>
    <n v="51.046417884166829"/>
    <s v="ft"/>
    <m/>
    <s v="ft²"/>
    <m/>
    <s v="ft³"/>
    <m/>
    <s v="lb"/>
    <n v="51.046417884166829"/>
    <s v="ft"/>
    <n v="0"/>
    <s v="ft"/>
    <n v="0"/>
    <s v="ft"/>
    <n v="0"/>
    <s v="ft"/>
    <n v="51.046417884166829"/>
    <s v="ft"/>
    <n v="511"/>
    <s v="ft²"/>
    <n v="0"/>
    <s v="ft³"/>
    <n v="0"/>
    <s v="lb"/>
    <n v="1"/>
    <s v="ea"/>
    <m/>
    <m/>
  </r>
  <r>
    <s v="4.3.1.6.7.3.2"/>
    <m/>
    <x v="0"/>
    <x v="0"/>
    <x v="0"/>
    <x v="0"/>
    <x v="0"/>
    <x v="0"/>
    <x v="0"/>
    <x v="0"/>
    <x v="1"/>
    <x v="3"/>
    <x v="15"/>
    <n v="51.210528349976727"/>
    <s v="ft"/>
    <m/>
    <s v="ft"/>
    <m/>
    <s v="ft"/>
    <m/>
    <s v="ft"/>
    <n v="51.210528349976727"/>
    <s v="ft"/>
    <m/>
    <s v="ft²"/>
    <m/>
    <s v="ft³"/>
    <m/>
    <s v="lb"/>
    <n v="51.210528349976727"/>
    <s v="ft"/>
    <n v="0"/>
    <s v="ft"/>
    <n v="0"/>
    <s v="ft"/>
    <n v="0"/>
    <s v="ft"/>
    <n v="51.210528349976727"/>
    <s v="ft"/>
    <n v="513"/>
    <s v="ft²"/>
    <n v="0"/>
    <s v="ft³"/>
    <n v="0"/>
    <s v="lb"/>
    <n v="1"/>
    <s v="ea"/>
    <m/>
    <m/>
  </r>
  <r>
    <s v="4.3.1.6.1.4.1"/>
    <m/>
    <x v="0"/>
    <x v="0"/>
    <x v="0"/>
    <x v="0"/>
    <x v="1"/>
    <x v="0"/>
    <x v="0"/>
    <x v="0"/>
    <x v="2"/>
    <x v="0"/>
    <x v="16"/>
    <m/>
    <s v="ft"/>
    <m/>
    <s v="ft"/>
    <m/>
    <s v="ft"/>
    <m/>
    <s v="ft"/>
    <n v="51.855730796442934"/>
    <s v="ft"/>
    <n v="165.50270763902608"/>
    <s v="ft²"/>
    <m/>
    <s v="ft³"/>
    <m/>
    <s v="lb"/>
    <n v="0"/>
    <s v="ft"/>
    <n v="0"/>
    <s v="ft"/>
    <n v="0"/>
    <s v="ft"/>
    <n v="0"/>
    <s v="ft"/>
    <n v="51.855730796442934"/>
    <s v="ft"/>
    <n v="165.50270763902608"/>
    <s v="ft²"/>
    <n v="0"/>
    <s v="ft³"/>
    <n v="0"/>
    <s v="lb"/>
    <n v="4"/>
    <s v="ea"/>
    <m/>
    <m/>
  </r>
  <r>
    <s v="4.3.1.6.1.4.2"/>
    <m/>
    <x v="0"/>
    <x v="0"/>
    <x v="0"/>
    <x v="0"/>
    <x v="1"/>
    <x v="0"/>
    <x v="0"/>
    <x v="0"/>
    <x v="2"/>
    <x v="0"/>
    <x v="17"/>
    <m/>
    <s v="ft"/>
    <m/>
    <s v="ft"/>
    <m/>
    <s v="ft"/>
    <m/>
    <s v="ft"/>
    <n v="69.404688236570678"/>
    <s v="ft"/>
    <n v="137.62924803243493"/>
    <s v="ft²"/>
    <m/>
    <s v="ft³"/>
    <m/>
    <s v="lb"/>
    <n v="0"/>
    <s v="ft"/>
    <n v="0"/>
    <s v="ft"/>
    <n v="0"/>
    <s v="ft"/>
    <n v="0"/>
    <s v="ft"/>
    <n v="69.404688236570678"/>
    <s v="ft"/>
    <n v="137.62924803243493"/>
    <s v="ft²"/>
    <n v="0"/>
    <s v="ft³"/>
    <n v="0"/>
    <s v="lb"/>
    <n v="3"/>
    <s v="ea"/>
    <m/>
    <m/>
  </r>
  <r>
    <s v="4.3.1.6.1.4.3"/>
    <m/>
    <x v="0"/>
    <x v="0"/>
    <x v="0"/>
    <x v="0"/>
    <x v="1"/>
    <x v="0"/>
    <x v="0"/>
    <x v="0"/>
    <x v="2"/>
    <x v="0"/>
    <x v="18"/>
    <m/>
    <s v="ft"/>
    <m/>
    <s v="ft"/>
    <m/>
    <s v="ft"/>
    <m/>
    <s v="ft"/>
    <n v="29.991455953005175"/>
    <s v="ft"/>
    <n v="55.441725909519825"/>
    <s v="ft²"/>
    <m/>
    <s v="ft³"/>
    <m/>
    <s v="lb"/>
    <n v="0"/>
    <s v="ft"/>
    <n v="0"/>
    <s v="ft"/>
    <n v="0"/>
    <s v="ft"/>
    <n v="0"/>
    <s v="ft"/>
    <n v="29.991455953005175"/>
    <s v="ft"/>
    <n v="55.441725909519825"/>
    <s v="ft²"/>
    <n v="0"/>
    <s v="ft³"/>
    <n v="0"/>
    <s v="lb"/>
    <n v="2"/>
    <s v="ea"/>
    <m/>
    <m/>
  </r>
  <r>
    <s v="4.3.1.6.1.4.4"/>
    <m/>
    <x v="0"/>
    <x v="0"/>
    <x v="0"/>
    <x v="0"/>
    <x v="1"/>
    <x v="0"/>
    <x v="0"/>
    <x v="0"/>
    <x v="2"/>
    <x v="0"/>
    <x v="19"/>
    <m/>
    <s v="ft"/>
    <m/>
    <s v="ft"/>
    <m/>
    <s v="ft"/>
    <m/>
    <s v="ft"/>
    <n v="15.96667439224735"/>
    <s v="ft"/>
    <n v="8.463941408793767"/>
    <s v="ft²"/>
    <m/>
    <s v="ft³"/>
    <m/>
    <s v="lb"/>
    <n v="0"/>
    <s v="ft"/>
    <n v="0"/>
    <s v="ft"/>
    <n v="0"/>
    <s v="ft"/>
    <n v="0"/>
    <s v="ft"/>
    <n v="15.96667439224735"/>
    <s v="ft"/>
    <n v="8.463941408793767"/>
    <s v="ft²"/>
    <n v="0"/>
    <s v="ft³"/>
    <n v="0"/>
    <s v="lb"/>
    <n v="1"/>
    <s v="ea"/>
    <m/>
    <m/>
  </r>
  <r>
    <s v="4.3.1.6.1.4.5"/>
    <m/>
    <x v="0"/>
    <x v="0"/>
    <x v="0"/>
    <x v="0"/>
    <x v="1"/>
    <x v="0"/>
    <x v="0"/>
    <x v="0"/>
    <x v="2"/>
    <x v="0"/>
    <x v="20"/>
    <m/>
    <s v="ft"/>
    <m/>
    <s v="ft"/>
    <m/>
    <s v="ft"/>
    <m/>
    <s v="ft"/>
    <n v="81.107061204329412"/>
    <s v="ft"/>
    <n v="410.69240444938941"/>
    <s v="ft²"/>
    <m/>
    <s v="ft³"/>
    <m/>
    <s v="lb"/>
    <n v="0"/>
    <s v="ft"/>
    <n v="0"/>
    <s v="ft"/>
    <n v="0"/>
    <s v="ft"/>
    <n v="0"/>
    <s v="ft"/>
    <n v="81.107061204329412"/>
    <s v="ft"/>
    <n v="410.69240444938941"/>
    <s v="ft²"/>
    <n v="0"/>
    <s v="ft³"/>
    <n v="0"/>
    <s v="lb"/>
    <n v="9"/>
    <s v="ea"/>
    <m/>
    <m/>
  </r>
  <r>
    <s v="4.3.1.6.1.4.6"/>
    <m/>
    <x v="0"/>
    <x v="0"/>
    <x v="0"/>
    <x v="0"/>
    <x v="1"/>
    <x v="0"/>
    <x v="0"/>
    <x v="0"/>
    <x v="2"/>
    <x v="0"/>
    <x v="21"/>
    <m/>
    <s v="ft"/>
    <m/>
    <s v="ft"/>
    <m/>
    <s v="ft"/>
    <m/>
    <s v="ft"/>
    <n v="63.570240754002711"/>
    <s v="ft"/>
    <n v="115.65735970977958"/>
    <s v="ft²"/>
    <m/>
    <s v="ft³"/>
    <m/>
    <s v="lb"/>
    <n v="0"/>
    <s v="ft"/>
    <n v="0"/>
    <s v="ft"/>
    <n v="0"/>
    <s v="ft"/>
    <n v="0"/>
    <s v="ft"/>
    <n v="63.570240754002711"/>
    <s v="ft"/>
    <n v="115.65735970977958"/>
    <s v="ft²"/>
    <n v="0"/>
    <s v="ft³"/>
    <n v="0"/>
    <s v="lb"/>
    <n v="3"/>
    <s v="ea"/>
    <m/>
    <m/>
  </r>
  <r>
    <s v="4.3.1.6.1.4.7"/>
    <m/>
    <x v="0"/>
    <x v="0"/>
    <x v="0"/>
    <x v="0"/>
    <x v="1"/>
    <x v="0"/>
    <x v="0"/>
    <x v="0"/>
    <x v="2"/>
    <x v="0"/>
    <x v="22"/>
    <m/>
    <s v="ft"/>
    <m/>
    <s v="ft"/>
    <m/>
    <s v="ft"/>
    <m/>
    <s v="ft"/>
    <n v="126.73281011888513"/>
    <s v="ft"/>
    <n v="1003.8124266962396"/>
    <s v="ft²"/>
    <m/>
    <s v="ft³"/>
    <m/>
    <s v="lb"/>
    <n v="0"/>
    <s v="ft"/>
    <n v="0"/>
    <s v="ft"/>
    <n v="0"/>
    <s v="ft"/>
    <n v="0"/>
    <s v="ft"/>
    <n v="126.73281011888513"/>
    <s v="ft"/>
    <n v="1003.8124266962396"/>
    <s v="ft²"/>
    <n v="0"/>
    <s v="ft³"/>
    <n v="0"/>
    <s v="lb"/>
    <n v="21"/>
    <s v="ea"/>
    <m/>
    <m/>
  </r>
  <r>
    <s v="4.3.1.6.1.4.8"/>
    <m/>
    <x v="0"/>
    <x v="0"/>
    <x v="0"/>
    <x v="0"/>
    <x v="1"/>
    <x v="0"/>
    <x v="0"/>
    <x v="0"/>
    <x v="2"/>
    <x v="0"/>
    <x v="23"/>
    <m/>
    <s v="ft"/>
    <m/>
    <s v="ft"/>
    <m/>
    <s v="ft"/>
    <m/>
    <s v="ft"/>
    <n v="111.78272027493531"/>
    <s v="ft"/>
    <n v="749.58706859149424"/>
    <s v="ft²"/>
    <m/>
    <s v="ft³"/>
    <m/>
    <s v="lb"/>
    <n v="0"/>
    <s v="ft"/>
    <n v="0"/>
    <s v="ft"/>
    <n v="0"/>
    <s v="ft"/>
    <n v="0"/>
    <s v="ft"/>
    <n v="111.78272027493531"/>
    <s v="ft"/>
    <n v="749.58706859149424"/>
    <s v="ft²"/>
    <n v="0"/>
    <s v="ft³"/>
    <n v="0"/>
    <s v="lb"/>
    <n v="16"/>
    <s v="ea"/>
    <m/>
    <m/>
  </r>
  <r>
    <s v="4.3.1.6.1.4.9"/>
    <m/>
    <x v="0"/>
    <x v="0"/>
    <x v="0"/>
    <x v="0"/>
    <x v="1"/>
    <x v="0"/>
    <x v="0"/>
    <x v="0"/>
    <x v="2"/>
    <x v="0"/>
    <x v="24"/>
    <m/>
    <s v="ft"/>
    <m/>
    <s v="ft"/>
    <m/>
    <s v="ft"/>
    <m/>
    <s v="ft"/>
    <n v="26.401552567644785"/>
    <s v="ft"/>
    <n v="37.987937104908454"/>
    <s v="ft²"/>
    <m/>
    <s v="ft³"/>
    <m/>
    <s v="lb"/>
    <n v="0"/>
    <s v="ft"/>
    <n v="0"/>
    <s v="ft"/>
    <n v="0"/>
    <s v="ft"/>
    <n v="0"/>
    <s v="ft"/>
    <n v="26.401552567644785"/>
    <s v="ft"/>
    <n v="37.987937104908454"/>
    <s v="ft²"/>
    <n v="0"/>
    <s v="ft³"/>
    <n v="0"/>
    <s v="lb"/>
    <n v="1"/>
    <s v="ea"/>
    <m/>
    <m/>
  </r>
  <r>
    <s v="4.3.1.6.1.1.1"/>
    <m/>
    <x v="0"/>
    <x v="0"/>
    <x v="0"/>
    <x v="0"/>
    <x v="1"/>
    <x v="0"/>
    <x v="0"/>
    <x v="0"/>
    <x v="3"/>
    <x v="4"/>
    <x v="25"/>
    <m/>
    <s v="ft"/>
    <m/>
    <s v="ft"/>
    <m/>
    <s v="ft"/>
    <m/>
    <s v="ft"/>
    <n v="38.894854186166704"/>
    <s v="ft"/>
    <n v="91.595006133824739"/>
    <s v="ft²"/>
    <m/>
    <s v="ft³"/>
    <m/>
    <s v="lb"/>
    <n v="0"/>
    <s v="ft"/>
    <n v="0"/>
    <s v="ft"/>
    <n v="0"/>
    <s v="ft"/>
    <n v="0"/>
    <s v="ft"/>
    <n v="38.894854186166704"/>
    <s v="ft"/>
    <n v="91.595006133824739"/>
    <s v="ft²"/>
    <n v="0"/>
    <s v="ft³"/>
    <n v="0"/>
    <s v="lb"/>
    <n v="2"/>
    <s v="ea"/>
    <m/>
    <m/>
  </r>
  <r>
    <s v="4.3.1.6.1.1.2"/>
    <m/>
    <x v="0"/>
    <x v="0"/>
    <x v="0"/>
    <x v="0"/>
    <x v="1"/>
    <x v="0"/>
    <x v="0"/>
    <x v="0"/>
    <x v="3"/>
    <x v="4"/>
    <x v="26"/>
    <m/>
    <s v="ft"/>
    <m/>
    <s v="ft"/>
    <m/>
    <s v="ft"/>
    <m/>
    <s v="ft"/>
    <n v="26.736773881862856"/>
    <s v="ft"/>
    <n v="44.675415817239085"/>
    <s v="ft²"/>
    <m/>
    <s v="ft³"/>
    <m/>
    <s v="lb"/>
    <n v="0"/>
    <s v="ft"/>
    <n v="0"/>
    <s v="ft"/>
    <n v="0"/>
    <s v="ft"/>
    <n v="0"/>
    <s v="ft"/>
    <n v="26.736773881862856"/>
    <s v="ft"/>
    <n v="44.675415817239085"/>
    <s v="ft²"/>
    <n v="0"/>
    <s v="ft³"/>
    <n v="0"/>
    <s v="lb"/>
    <n v="1"/>
    <s v="ea"/>
    <m/>
    <m/>
  </r>
  <r>
    <s v="4.3.1.6.1.1.3"/>
    <m/>
    <x v="0"/>
    <x v="0"/>
    <x v="0"/>
    <x v="0"/>
    <x v="1"/>
    <x v="0"/>
    <x v="0"/>
    <x v="0"/>
    <x v="3"/>
    <x v="4"/>
    <x v="27"/>
    <m/>
    <s v="ft"/>
    <m/>
    <s v="ft"/>
    <m/>
    <s v="ft"/>
    <m/>
    <s v="ft"/>
    <n v="52.119358099936285"/>
    <s v="ft"/>
    <n v="166.493022916858"/>
    <s v="ft²"/>
    <m/>
    <s v="ft³"/>
    <m/>
    <s v="lb"/>
    <n v="0"/>
    <s v="ft"/>
    <n v="0"/>
    <s v="ft"/>
    <n v="0"/>
    <s v="ft"/>
    <n v="0"/>
    <s v="ft"/>
    <n v="52.119358099936285"/>
    <s v="ft"/>
    <n v="166.493022916858"/>
    <s v="ft²"/>
    <n v="0"/>
    <s v="ft³"/>
    <n v="0"/>
    <s v="lb"/>
    <n v="4"/>
    <s v="ea"/>
    <m/>
    <m/>
  </r>
  <r>
    <s v="4.3.1.6.1.1.4"/>
    <m/>
    <x v="0"/>
    <x v="0"/>
    <x v="0"/>
    <x v="0"/>
    <x v="1"/>
    <x v="0"/>
    <x v="0"/>
    <x v="0"/>
    <x v="3"/>
    <x v="4"/>
    <x v="28"/>
    <m/>
    <s v="ft"/>
    <m/>
    <s v="ft"/>
    <m/>
    <s v="ft"/>
    <m/>
    <s v="ft"/>
    <n v="79.369876108151232"/>
    <s v="ft"/>
    <n v="253.41273929873535"/>
    <s v="ft²"/>
    <m/>
    <s v="ft³"/>
    <m/>
    <s v="lb"/>
    <n v="0"/>
    <s v="ft"/>
    <n v="0"/>
    <s v="ft"/>
    <n v="0"/>
    <s v="ft"/>
    <n v="0"/>
    <s v="ft"/>
    <n v="79.369876108151232"/>
    <s v="ft"/>
    <n v="253.41273929873535"/>
    <s v="ft²"/>
    <n v="0"/>
    <s v="ft³"/>
    <n v="0"/>
    <s v="lb"/>
    <n v="6"/>
    <s v="ea"/>
    <m/>
    <m/>
  </r>
  <r>
    <s v="4.3.1.6.1.1.5"/>
    <m/>
    <x v="0"/>
    <x v="0"/>
    <x v="0"/>
    <x v="0"/>
    <x v="1"/>
    <x v="0"/>
    <x v="0"/>
    <x v="0"/>
    <x v="3"/>
    <x v="4"/>
    <x v="29"/>
    <m/>
    <s v="ft"/>
    <m/>
    <s v="ft"/>
    <m/>
    <s v="ft"/>
    <m/>
    <s v="ft"/>
    <n v="55.636305354251185"/>
    <s v="ft"/>
    <n v="102.76487195705268"/>
    <s v="ft²"/>
    <m/>
    <s v="ft³"/>
    <m/>
    <s v="lb"/>
    <n v="0"/>
    <s v="ft"/>
    <n v="0"/>
    <s v="ft"/>
    <n v="0"/>
    <s v="ft"/>
    <n v="0"/>
    <s v="ft"/>
    <n v="55.636305354251185"/>
    <s v="ft"/>
    <n v="102.76487195705268"/>
    <s v="ft²"/>
    <n v="0"/>
    <s v="ft³"/>
    <n v="0"/>
    <s v="lb"/>
    <n v="3"/>
    <s v="ea"/>
    <m/>
    <m/>
  </r>
  <r>
    <s v="4.3.1.6.1.1.6"/>
    <m/>
    <x v="0"/>
    <x v="0"/>
    <x v="0"/>
    <x v="0"/>
    <x v="1"/>
    <x v="0"/>
    <x v="0"/>
    <x v="0"/>
    <x v="3"/>
    <x v="4"/>
    <x v="30"/>
    <m/>
    <s v="ft"/>
    <m/>
    <s v="ft"/>
    <m/>
    <s v="ft"/>
    <m/>
    <s v="ft"/>
    <n v="83.126059388150438"/>
    <s v="ft"/>
    <n v="299.51148276123507"/>
    <s v="ft²"/>
    <m/>
    <s v="ft³"/>
    <m/>
    <s v="lb"/>
    <n v="0"/>
    <s v="ft"/>
    <n v="0"/>
    <s v="ft"/>
    <n v="0"/>
    <s v="ft"/>
    <n v="0"/>
    <s v="ft"/>
    <n v="83.126059388150438"/>
    <s v="ft"/>
    <n v="299.51148276123507"/>
    <s v="ft²"/>
    <n v="0"/>
    <s v="ft³"/>
    <n v="0"/>
    <s v="lb"/>
    <n v="7"/>
    <s v="ea"/>
    <m/>
    <m/>
  </r>
  <r>
    <s v="4.3.1.6.1.1.7"/>
    <m/>
    <x v="0"/>
    <x v="0"/>
    <x v="0"/>
    <x v="0"/>
    <x v="1"/>
    <x v="0"/>
    <x v="0"/>
    <x v="0"/>
    <x v="3"/>
    <x v="4"/>
    <x v="31"/>
    <m/>
    <s v="ft"/>
    <m/>
    <s v="ft"/>
    <m/>
    <s v="ft"/>
    <m/>
    <s v="ft"/>
    <n v="57.523881253008561"/>
    <s v="ft"/>
    <n v="107.5030147124082"/>
    <s v="ft²"/>
    <m/>
    <s v="ft³"/>
    <m/>
    <s v="lb"/>
    <n v="0"/>
    <s v="ft"/>
    <n v="0"/>
    <s v="ft"/>
    <n v="0"/>
    <s v="ft"/>
    <n v="0"/>
    <s v="ft"/>
    <n v="57.523881253008561"/>
    <s v="ft"/>
    <n v="107.5030147124082"/>
    <s v="ft²"/>
    <n v="0"/>
    <s v="ft³"/>
    <n v="0"/>
    <s v="lb"/>
    <n v="3"/>
    <s v="ea"/>
    <m/>
    <m/>
  </r>
  <r>
    <s v="4.3.1.6.1.1.8"/>
    <m/>
    <x v="0"/>
    <x v="0"/>
    <x v="0"/>
    <x v="0"/>
    <x v="1"/>
    <x v="0"/>
    <x v="0"/>
    <x v="0"/>
    <x v="3"/>
    <x v="4"/>
    <x v="32"/>
    <m/>
    <s v="ft"/>
    <m/>
    <s v="ft"/>
    <m/>
    <s v="ft"/>
    <m/>
    <s v="ft"/>
    <n v="26.784728710200586"/>
    <s v="ft"/>
    <n v="41.444654417873501"/>
    <s v="ft²"/>
    <m/>
    <s v="ft³"/>
    <m/>
    <s v="lb"/>
    <n v="0"/>
    <s v="ft"/>
    <n v="0"/>
    <s v="ft"/>
    <n v="0"/>
    <s v="ft"/>
    <n v="0"/>
    <s v="ft"/>
    <n v="26.784728710200586"/>
    <s v="ft"/>
    <n v="41.444654417873501"/>
    <s v="ft²"/>
    <n v="0"/>
    <s v="ft³"/>
    <n v="0"/>
    <s v="lb"/>
    <n v="1"/>
    <s v="ea"/>
    <m/>
    <m/>
  </r>
  <r>
    <s v="4.3.1.4.1.1"/>
    <m/>
    <x v="0"/>
    <x v="0"/>
    <x v="0"/>
    <x v="1"/>
    <x v="2"/>
    <x v="0"/>
    <x v="0"/>
    <x v="0"/>
    <x v="4"/>
    <x v="5"/>
    <x v="33"/>
    <m/>
    <s v="ft"/>
    <m/>
    <s v="ft"/>
    <m/>
    <s v="ft"/>
    <m/>
    <s v="ft"/>
    <n v="279.02789590775905"/>
    <s v="ft"/>
    <n v="3223.2687545852045"/>
    <s v="ft²"/>
    <m/>
    <s v="ft³"/>
    <m/>
    <s v="lb"/>
    <n v="0"/>
    <s v="ft"/>
    <n v="0"/>
    <s v="ft"/>
    <n v="0"/>
    <s v="ft"/>
    <n v="0"/>
    <s v="ft"/>
    <n v="279.02789590775905"/>
    <s v="ft"/>
    <n v="3223.2687545852045"/>
    <s v="ft²"/>
    <n v="0"/>
    <s v="ft³"/>
    <n v="0"/>
    <s v="lb"/>
    <n v="1"/>
    <s v="ea"/>
    <m/>
    <m/>
  </r>
  <r>
    <s v="4.3.1.4.2.1"/>
    <m/>
    <x v="0"/>
    <x v="0"/>
    <x v="0"/>
    <x v="1"/>
    <x v="2"/>
    <x v="0"/>
    <x v="0"/>
    <x v="0"/>
    <x v="5"/>
    <x v="6"/>
    <x v="34"/>
    <m/>
    <s v="ft"/>
    <m/>
    <s v="ft"/>
    <m/>
    <s v="ft"/>
    <m/>
    <s v="ft"/>
    <n v="26.019394774175339"/>
    <s v="ft"/>
    <n v="38.954652032473632"/>
    <s v="ft²"/>
    <m/>
    <s v="ft³"/>
    <m/>
    <s v="lb"/>
    <n v="0"/>
    <s v="ft"/>
    <n v="0"/>
    <s v="ft"/>
    <n v="0"/>
    <s v="ft"/>
    <n v="0"/>
    <s v="ft"/>
    <n v="26.019394774175339"/>
    <s v="ft"/>
    <n v="38.954652032473632"/>
    <s v="ft²"/>
    <n v="0"/>
    <s v="ft³"/>
    <n v="0"/>
    <s v="lb"/>
    <n v="1"/>
    <s v="ea"/>
    <m/>
    <m/>
  </r>
  <r>
    <s v="4.3.1.4.3.1"/>
    <m/>
    <x v="0"/>
    <x v="0"/>
    <x v="0"/>
    <x v="1"/>
    <x v="2"/>
    <x v="0"/>
    <x v="0"/>
    <x v="0"/>
    <x v="6"/>
    <x v="7"/>
    <x v="35"/>
    <m/>
    <s v="ft"/>
    <m/>
    <s v="ft"/>
    <m/>
    <s v="ft"/>
    <m/>
    <s v="ft"/>
    <n v="138.71783083821435"/>
    <s v="ft"/>
    <n v="554.00925073132407"/>
    <s v="ft²"/>
    <m/>
    <s v="ft³"/>
    <m/>
    <s v="lb"/>
    <n v="0"/>
    <s v="ft"/>
    <n v="0"/>
    <s v="ft"/>
    <n v="0"/>
    <s v="ft"/>
    <n v="0"/>
    <s v="ft"/>
    <n v="138.71783083821435"/>
    <s v="ft"/>
    <n v="554.00925073132407"/>
    <s v="ft²"/>
    <n v="0"/>
    <s v="ft³"/>
    <n v="0"/>
    <s v="lb"/>
    <n v="1"/>
    <s v="ea"/>
    <m/>
    <m/>
  </r>
  <r>
    <s v="4.3.1.2.3.2.1"/>
    <m/>
    <x v="0"/>
    <x v="0"/>
    <x v="0"/>
    <x v="2"/>
    <x v="3"/>
    <x v="0"/>
    <x v="0"/>
    <x v="0"/>
    <x v="7"/>
    <x v="8"/>
    <x v="36"/>
    <n v="35.163246439479693"/>
    <s v="ft"/>
    <m/>
    <s v="ft"/>
    <m/>
    <s v="ft"/>
    <m/>
    <s v="ft"/>
    <n v="35.163246439479693"/>
    <s v="ft"/>
    <m/>
    <s v="ft²"/>
    <m/>
    <s v="ft³"/>
    <m/>
    <s v="lb"/>
    <n v="35.163246439479693"/>
    <s v="ft"/>
    <n v="0"/>
    <s v="ft"/>
    <n v="0"/>
    <s v="ft"/>
    <n v="0"/>
    <s v="ft"/>
    <n v="35.163246439479693"/>
    <s v="ft"/>
    <n v="458"/>
    <s v="ft²"/>
    <n v="0"/>
    <s v="ft³"/>
    <n v="0"/>
    <s v="lb"/>
    <n v="51"/>
    <s v="ea"/>
    <m/>
    <m/>
  </r>
  <r>
    <s v="4.3.1.2.3.2.2"/>
    <m/>
    <x v="0"/>
    <x v="0"/>
    <x v="0"/>
    <x v="2"/>
    <x v="3"/>
    <x v="0"/>
    <x v="0"/>
    <x v="0"/>
    <x v="7"/>
    <x v="8"/>
    <x v="37"/>
    <n v="78.099905104802033"/>
    <s v="ft"/>
    <m/>
    <s v="ft"/>
    <m/>
    <s v="ft"/>
    <m/>
    <s v="ft"/>
    <n v="78.099905104802033"/>
    <s v="ft"/>
    <m/>
    <s v="ft²"/>
    <m/>
    <s v="ft³"/>
    <m/>
    <s v="lb"/>
    <n v="78.099905104802033"/>
    <s v="ft"/>
    <n v="0"/>
    <s v="ft"/>
    <n v="0"/>
    <s v="ft"/>
    <n v="0"/>
    <s v="ft"/>
    <n v="78.099905104802033"/>
    <s v="ft"/>
    <n v="1016"/>
    <s v="ft²"/>
    <n v="0"/>
    <s v="ft³"/>
    <n v="0"/>
    <s v="lb"/>
    <n v="113"/>
    <s v="ea"/>
    <m/>
    <m/>
  </r>
  <r>
    <s v="4.3.1.2.3.2.3"/>
    <m/>
    <x v="0"/>
    <x v="0"/>
    <x v="0"/>
    <x v="2"/>
    <x v="3"/>
    <x v="0"/>
    <x v="0"/>
    <x v="0"/>
    <x v="7"/>
    <x v="8"/>
    <x v="38"/>
    <n v="14.271889308010968"/>
    <s v="ft"/>
    <m/>
    <s v="ft"/>
    <m/>
    <s v="ft"/>
    <m/>
    <s v="ft"/>
    <n v="14.271889308010968"/>
    <s v="ft"/>
    <m/>
    <s v="ft²"/>
    <m/>
    <s v="ft³"/>
    <m/>
    <s v="lb"/>
    <n v="14.271889308010968"/>
    <s v="ft"/>
    <n v="0"/>
    <s v="ft"/>
    <n v="0"/>
    <s v="ft"/>
    <n v="0"/>
    <s v="ft"/>
    <n v="14.271889308010968"/>
    <s v="ft"/>
    <n v="186"/>
    <s v="ft²"/>
    <n v="0"/>
    <s v="ft³"/>
    <n v="0"/>
    <s v="lb"/>
    <n v="21"/>
    <s v="ea"/>
    <m/>
    <m/>
  </r>
  <r>
    <s v="4.3.1.2.3.2.4"/>
    <m/>
    <x v="0"/>
    <x v="0"/>
    <x v="0"/>
    <x v="2"/>
    <x v="3"/>
    <x v="0"/>
    <x v="0"/>
    <x v="0"/>
    <x v="7"/>
    <x v="8"/>
    <x v="39"/>
    <n v="13.652867603085152"/>
    <s v="ft"/>
    <m/>
    <s v="ft"/>
    <m/>
    <s v="ft"/>
    <m/>
    <s v="ft"/>
    <n v="13.652867603085152"/>
    <s v="ft"/>
    <m/>
    <s v="ft²"/>
    <m/>
    <s v="ft³"/>
    <m/>
    <s v="lb"/>
    <n v="13.652867603085152"/>
    <s v="ft"/>
    <n v="0"/>
    <s v="ft"/>
    <n v="0"/>
    <s v="ft"/>
    <n v="0"/>
    <s v="ft"/>
    <n v="13.652867603085152"/>
    <s v="ft"/>
    <n v="178"/>
    <s v="ft²"/>
    <n v="0"/>
    <s v="ft³"/>
    <n v="0"/>
    <s v="lb"/>
    <n v="20"/>
    <s v="ea"/>
    <m/>
    <m/>
  </r>
  <r>
    <s v="4.3.1.2.3.2.5"/>
    <m/>
    <x v="0"/>
    <x v="0"/>
    <x v="0"/>
    <x v="2"/>
    <x v="3"/>
    <x v="0"/>
    <x v="0"/>
    <x v="0"/>
    <x v="7"/>
    <x v="8"/>
    <x v="40"/>
    <n v="17.057486980176936"/>
    <s v="ft"/>
    <m/>
    <s v="ft"/>
    <m/>
    <s v="ft"/>
    <m/>
    <s v="ft"/>
    <n v="17.057486980176936"/>
    <s v="ft"/>
    <m/>
    <s v="ft²"/>
    <m/>
    <s v="ft³"/>
    <m/>
    <s v="lb"/>
    <n v="17.057486980176936"/>
    <s v="ft"/>
    <n v="0"/>
    <s v="ft"/>
    <n v="0"/>
    <s v="ft"/>
    <n v="0"/>
    <s v="ft"/>
    <n v="17.057486980176936"/>
    <s v="ft"/>
    <n v="222"/>
    <s v="ft²"/>
    <n v="0"/>
    <s v="ft³"/>
    <n v="0"/>
    <s v="lb"/>
    <n v="25"/>
    <s v="ea"/>
    <m/>
    <m/>
  </r>
  <r>
    <s v="4.3.1.2.3.2.6"/>
    <m/>
    <x v="0"/>
    <x v="0"/>
    <x v="0"/>
    <x v="2"/>
    <x v="3"/>
    <x v="0"/>
    <x v="0"/>
    <x v="0"/>
    <x v="7"/>
    <x v="8"/>
    <x v="41"/>
    <n v="30.252091968021112"/>
    <s v="ft"/>
    <m/>
    <s v="ft"/>
    <m/>
    <s v="ft"/>
    <m/>
    <s v="ft"/>
    <n v="30.252091968021112"/>
    <s v="ft"/>
    <m/>
    <s v="ft²"/>
    <m/>
    <s v="ft³"/>
    <m/>
    <s v="lb"/>
    <n v="30.252091968021112"/>
    <s v="ft"/>
    <n v="0"/>
    <s v="ft"/>
    <n v="0"/>
    <s v="ft"/>
    <n v="0"/>
    <s v="ft"/>
    <n v="30.252091968021112"/>
    <s v="ft"/>
    <n v="394"/>
    <s v="ft²"/>
    <n v="0"/>
    <s v="ft³"/>
    <n v="0"/>
    <s v="lb"/>
    <n v="44"/>
    <s v="ea"/>
    <m/>
    <m/>
  </r>
  <r>
    <s v="4.3.1.2.3.2.7"/>
    <m/>
    <x v="0"/>
    <x v="0"/>
    <x v="0"/>
    <x v="2"/>
    <x v="3"/>
    <x v="0"/>
    <x v="0"/>
    <x v="0"/>
    <x v="7"/>
    <x v="8"/>
    <x v="42"/>
    <n v="19.074942557263078"/>
    <s v="ft"/>
    <m/>
    <s v="ft"/>
    <m/>
    <s v="ft"/>
    <m/>
    <s v="ft"/>
    <n v="19.074942557263078"/>
    <s v="ft"/>
    <m/>
    <s v="ft²"/>
    <m/>
    <s v="ft³"/>
    <m/>
    <s v="lb"/>
    <n v="19.074942557263078"/>
    <s v="ft"/>
    <n v="0"/>
    <s v="ft"/>
    <n v="0"/>
    <s v="ft"/>
    <n v="0"/>
    <s v="ft"/>
    <n v="19.074942557263078"/>
    <s v="ft"/>
    <n v="248"/>
    <s v="ft²"/>
    <n v="0"/>
    <s v="ft³"/>
    <n v="0"/>
    <s v="lb"/>
    <n v="28"/>
    <s v="ea"/>
    <m/>
    <m/>
  </r>
  <r>
    <s v="4.3.2.4.1"/>
    <m/>
    <x v="0"/>
    <x v="0"/>
    <x v="1"/>
    <x v="3"/>
    <x v="2"/>
    <x v="0"/>
    <x v="0"/>
    <x v="0"/>
    <x v="8"/>
    <x v="9"/>
    <x v="43"/>
    <n v="31.592295290554308"/>
    <s v="ft"/>
    <m/>
    <s v="ft"/>
    <m/>
    <s v="ft"/>
    <m/>
    <s v="ft"/>
    <n v="31.592295290554308"/>
    <s v="ft"/>
    <m/>
    <s v="ft²"/>
    <m/>
    <s v="ft³"/>
    <m/>
    <s v="lb"/>
    <n v="31.592295290554308"/>
    <s v="ft"/>
    <n v="0"/>
    <s v="ft"/>
    <n v="0"/>
    <s v="ft"/>
    <n v="0"/>
    <s v="ft"/>
    <n v="31.592295290554308"/>
    <s v="ft"/>
    <n v="0"/>
    <s v="ft²"/>
    <n v="0"/>
    <s v="ft³"/>
    <n v="0"/>
    <s v="lb"/>
    <n v="1"/>
    <s v="ea"/>
    <m/>
    <m/>
  </r>
  <r>
    <s v="4.3.2.4.2"/>
    <m/>
    <x v="0"/>
    <x v="0"/>
    <x v="1"/>
    <x v="3"/>
    <x v="2"/>
    <x v="0"/>
    <x v="0"/>
    <x v="0"/>
    <x v="8"/>
    <x v="9"/>
    <x v="44"/>
    <n v="31.592295290554308"/>
    <s v="ft"/>
    <m/>
    <s v="ft"/>
    <m/>
    <s v="ft"/>
    <m/>
    <s v="ft"/>
    <n v="31.592295290554308"/>
    <s v="ft"/>
    <m/>
    <s v="ft²"/>
    <m/>
    <s v="ft³"/>
    <m/>
    <s v="lb"/>
    <n v="31.592295290554308"/>
    <s v="ft"/>
    <n v="0"/>
    <s v="ft"/>
    <n v="0"/>
    <s v="ft"/>
    <n v="0"/>
    <s v="ft"/>
    <n v="31.592295290554308"/>
    <s v="ft"/>
    <n v="0"/>
    <s v="ft²"/>
    <n v="0"/>
    <s v="ft³"/>
    <n v="0"/>
    <s v="lb"/>
    <n v="1"/>
    <s v="ea"/>
    <m/>
    <m/>
  </r>
  <r>
    <s v="4.3.2.4.3"/>
    <m/>
    <x v="0"/>
    <x v="0"/>
    <x v="1"/>
    <x v="3"/>
    <x v="2"/>
    <x v="0"/>
    <x v="0"/>
    <x v="0"/>
    <x v="8"/>
    <x v="9"/>
    <x v="45"/>
    <n v="58.562872031588661"/>
    <s v="ft"/>
    <m/>
    <s v="ft"/>
    <m/>
    <s v="ft"/>
    <m/>
    <s v="ft"/>
    <n v="58.562872031588661"/>
    <s v="ft"/>
    <m/>
    <s v="ft²"/>
    <m/>
    <s v="ft³"/>
    <m/>
    <s v="lb"/>
    <n v="58.562872031588661"/>
    <s v="ft"/>
    <n v="0"/>
    <s v="ft"/>
    <n v="0"/>
    <s v="ft"/>
    <n v="0"/>
    <s v="ft"/>
    <n v="58.562872031588661"/>
    <s v="ft"/>
    <n v="0"/>
    <s v="ft²"/>
    <n v="0"/>
    <s v="ft³"/>
    <n v="0"/>
    <s v="lb"/>
    <n v="1"/>
    <s v="ea"/>
    <m/>
    <m/>
  </r>
  <r>
    <s v="4.3.2.4.4"/>
    <m/>
    <x v="0"/>
    <x v="0"/>
    <x v="1"/>
    <x v="3"/>
    <x v="2"/>
    <x v="0"/>
    <x v="0"/>
    <x v="0"/>
    <x v="8"/>
    <x v="9"/>
    <x v="46"/>
    <n v="23.616670685624623"/>
    <s v="ft"/>
    <m/>
    <s v="ft"/>
    <m/>
    <s v="ft"/>
    <m/>
    <s v="ft"/>
    <n v="23.616670685624623"/>
    <s v="ft"/>
    <m/>
    <s v="ft²"/>
    <m/>
    <s v="ft³"/>
    <m/>
    <s v="lb"/>
    <n v="23.616670685624623"/>
    <s v="ft"/>
    <n v="0"/>
    <s v="ft"/>
    <n v="0"/>
    <s v="ft"/>
    <n v="0"/>
    <s v="ft"/>
    <n v="23.616670685624623"/>
    <s v="ft"/>
    <n v="0"/>
    <s v="ft²"/>
    <n v="0"/>
    <s v="ft³"/>
    <n v="0"/>
    <s v="lb"/>
    <n v="1"/>
    <s v="ea"/>
    <m/>
    <m/>
  </r>
  <r>
    <s v="4.3.2.4.5"/>
    <m/>
    <x v="0"/>
    <x v="0"/>
    <x v="1"/>
    <x v="3"/>
    <x v="2"/>
    <x v="0"/>
    <x v="0"/>
    <x v="0"/>
    <x v="8"/>
    <x v="9"/>
    <x v="47"/>
    <n v="19.265801344488228"/>
    <s v="ft"/>
    <m/>
    <s v="ft"/>
    <m/>
    <s v="ft"/>
    <m/>
    <s v="ft"/>
    <n v="19.265801344488228"/>
    <s v="ft"/>
    <m/>
    <s v="ft²"/>
    <m/>
    <s v="ft³"/>
    <m/>
    <s v="lb"/>
    <n v="19.265801344488228"/>
    <s v="ft"/>
    <n v="0"/>
    <s v="ft"/>
    <n v="0"/>
    <s v="ft"/>
    <n v="0"/>
    <s v="ft"/>
    <n v="19.265801344488228"/>
    <s v="ft"/>
    <n v="0"/>
    <s v="ft²"/>
    <n v="0"/>
    <s v="ft³"/>
    <n v="0"/>
    <s v="lb"/>
    <n v="1"/>
    <s v="ea"/>
    <m/>
    <m/>
  </r>
  <r>
    <s v="4.3.2.4.6"/>
    <m/>
    <x v="0"/>
    <x v="0"/>
    <x v="1"/>
    <x v="3"/>
    <x v="2"/>
    <x v="0"/>
    <x v="0"/>
    <x v="0"/>
    <x v="8"/>
    <x v="9"/>
    <x v="48"/>
    <n v="18.941617187249271"/>
    <s v="ft"/>
    <m/>
    <s v="ft"/>
    <m/>
    <s v="ft"/>
    <m/>
    <s v="ft"/>
    <n v="18.941617187249271"/>
    <s v="ft"/>
    <m/>
    <s v="ft²"/>
    <m/>
    <s v="ft³"/>
    <m/>
    <s v="lb"/>
    <n v="18.941617187249271"/>
    <s v="ft"/>
    <n v="0"/>
    <s v="ft"/>
    <n v="0"/>
    <s v="ft"/>
    <n v="0"/>
    <s v="ft"/>
    <n v="18.941617187249271"/>
    <s v="ft"/>
    <n v="0"/>
    <s v="ft²"/>
    <n v="0"/>
    <s v="ft³"/>
    <n v="0"/>
    <s v="lb"/>
    <n v="1"/>
    <s v="ea"/>
    <m/>
    <m/>
  </r>
  <r>
    <s v="4.3.2.6.7.2.1"/>
    <m/>
    <x v="0"/>
    <x v="0"/>
    <x v="1"/>
    <x v="0"/>
    <x v="0"/>
    <x v="0"/>
    <x v="0"/>
    <x v="0"/>
    <x v="0"/>
    <x v="0"/>
    <x v="0"/>
    <n v="66.343548884231325"/>
    <s v="ft"/>
    <m/>
    <s v="ft"/>
    <m/>
    <s v="ft"/>
    <m/>
    <s v="ft"/>
    <n v="66.343548884231325"/>
    <s v="ft"/>
    <m/>
    <s v="ft²"/>
    <m/>
    <s v="ft³"/>
    <m/>
    <s v="lb"/>
    <n v="66.343548884231325"/>
    <s v="ft"/>
    <n v="0"/>
    <s v="ft"/>
    <n v="0"/>
    <s v="ft"/>
    <n v="0"/>
    <s v="ft"/>
    <n v="66.343548884231325"/>
    <s v="ft"/>
    <n v="664"/>
    <s v="ft²"/>
    <n v="0"/>
    <s v="ft³"/>
    <n v="0"/>
    <s v="lb"/>
    <n v="14"/>
    <s v="ea"/>
    <m/>
    <m/>
  </r>
  <r>
    <s v="4.3.2.6.7.2.2"/>
    <m/>
    <x v="0"/>
    <x v="0"/>
    <x v="1"/>
    <x v="0"/>
    <x v="0"/>
    <x v="0"/>
    <x v="0"/>
    <x v="0"/>
    <x v="0"/>
    <x v="0"/>
    <x v="1"/>
    <n v="15.343240476845985"/>
    <s v="ft"/>
    <m/>
    <s v="ft"/>
    <m/>
    <s v="ft"/>
    <m/>
    <s v="ft"/>
    <n v="15.343240476845985"/>
    <s v="ft"/>
    <m/>
    <s v="ft²"/>
    <m/>
    <s v="ft³"/>
    <m/>
    <s v="lb"/>
    <n v="15.343240476845985"/>
    <s v="ft"/>
    <n v="0"/>
    <s v="ft"/>
    <n v="0"/>
    <s v="ft"/>
    <n v="0"/>
    <s v="ft"/>
    <n v="15.343240476845985"/>
    <s v="ft"/>
    <n v="154"/>
    <s v="ft²"/>
    <n v="0"/>
    <s v="ft³"/>
    <n v="0"/>
    <s v="lb"/>
    <n v="4"/>
    <s v="ea"/>
    <m/>
    <m/>
  </r>
  <r>
    <s v="4.3.2.6.7.2.3"/>
    <m/>
    <x v="0"/>
    <x v="0"/>
    <x v="1"/>
    <x v="0"/>
    <x v="0"/>
    <x v="0"/>
    <x v="0"/>
    <x v="0"/>
    <x v="0"/>
    <x v="0"/>
    <x v="2"/>
    <n v="74.835376401457509"/>
    <s v="ft"/>
    <m/>
    <s v="ft"/>
    <m/>
    <s v="ft"/>
    <m/>
    <s v="ft"/>
    <n v="74.835376401457509"/>
    <s v="ft"/>
    <m/>
    <s v="ft²"/>
    <m/>
    <s v="ft³"/>
    <m/>
    <s v="lb"/>
    <n v="74.835376401457509"/>
    <s v="ft"/>
    <n v="0"/>
    <s v="ft"/>
    <n v="0"/>
    <s v="ft"/>
    <n v="0"/>
    <s v="ft"/>
    <n v="74.835376401457509"/>
    <s v="ft"/>
    <n v="749"/>
    <s v="ft²"/>
    <n v="0"/>
    <s v="ft³"/>
    <n v="0"/>
    <s v="lb"/>
    <n v="16"/>
    <s v="ea"/>
    <m/>
    <m/>
  </r>
  <r>
    <s v="4.3.2.6.7.2.4"/>
    <m/>
    <x v="0"/>
    <x v="0"/>
    <x v="1"/>
    <x v="0"/>
    <x v="0"/>
    <x v="0"/>
    <x v="0"/>
    <x v="0"/>
    <x v="0"/>
    <x v="0"/>
    <x v="3"/>
    <n v="95.499890216882406"/>
    <s v="ft"/>
    <m/>
    <s v="ft"/>
    <m/>
    <s v="ft"/>
    <m/>
    <s v="ft"/>
    <n v="95.499890216882406"/>
    <s v="ft"/>
    <m/>
    <s v="ft²"/>
    <m/>
    <s v="ft³"/>
    <m/>
    <s v="lb"/>
    <n v="95.499890216882406"/>
    <s v="ft"/>
    <n v="0"/>
    <s v="ft"/>
    <n v="0"/>
    <s v="ft"/>
    <n v="0"/>
    <s v="ft"/>
    <n v="95.499890216882406"/>
    <s v="ft"/>
    <n v="955"/>
    <s v="ft²"/>
    <n v="0"/>
    <s v="ft³"/>
    <n v="0"/>
    <s v="lb"/>
    <n v="20"/>
    <s v="ea"/>
    <m/>
    <m/>
  </r>
  <r>
    <s v="4.3.2.6.7.2.5"/>
    <m/>
    <x v="0"/>
    <x v="0"/>
    <x v="1"/>
    <x v="0"/>
    <x v="0"/>
    <x v="0"/>
    <x v="0"/>
    <x v="0"/>
    <x v="0"/>
    <x v="0"/>
    <x v="4"/>
    <n v="57.272883058037237"/>
    <s v="ft"/>
    <m/>
    <s v="ft"/>
    <m/>
    <s v="ft"/>
    <m/>
    <s v="ft"/>
    <n v="57.272883058037237"/>
    <s v="ft"/>
    <m/>
    <s v="ft²"/>
    <m/>
    <s v="ft³"/>
    <m/>
    <s v="lb"/>
    <n v="57.272883058037237"/>
    <s v="ft"/>
    <n v="0"/>
    <s v="ft"/>
    <n v="0"/>
    <s v="ft"/>
    <n v="0"/>
    <s v="ft"/>
    <n v="57.272883058037237"/>
    <s v="ft"/>
    <n v="573"/>
    <s v="ft²"/>
    <n v="0"/>
    <s v="ft³"/>
    <n v="0"/>
    <s v="lb"/>
    <n v="12"/>
    <s v="ea"/>
    <m/>
    <m/>
  </r>
  <r>
    <s v="4.3.2.6.7.2.6"/>
    <m/>
    <x v="0"/>
    <x v="0"/>
    <x v="1"/>
    <x v="0"/>
    <x v="0"/>
    <x v="0"/>
    <x v="0"/>
    <x v="0"/>
    <x v="0"/>
    <x v="0"/>
    <x v="5"/>
    <n v="50.419430228676887"/>
    <s v="ft"/>
    <m/>
    <s v="ft"/>
    <m/>
    <s v="ft"/>
    <m/>
    <s v="ft"/>
    <n v="50.419430228676887"/>
    <s v="ft"/>
    <m/>
    <s v="ft²"/>
    <m/>
    <s v="ft³"/>
    <m/>
    <s v="lb"/>
    <n v="50.419430228676887"/>
    <s v="ft"/>
    <n v="0"/>
    <s v="ft"/>
    <n v="0"/>
    <s v="ft"/>
    <n v="0"/>
    <s v="ft"/>
    <n v="50.419430228676887"/>
    <s v="ft"/>
    <n v="505"/>
    <s v="ft²"/>
    <n v="0"/>
    <s v="ft³"/>
    <n v="0"/>
    <s v="lb"/>
    <n v="11"/>
    <s v="ea"/>
    <m/>
    <m/>
  </r>
  <r>
    <s v="4.3.2.6.7.2.1"/>
    <m/>
    <x v="0"/>
    <x v="0"/>
    <x v="1"/>
    <x v="0"/>
    <x v="0"/>
    <x v="0"/>
    <x v="0"/>
    <x v="0"/>
    <x v="0"/>
    <x v="1"/>
    <x v="0"/>
    <n v="66.343548884231325"/>
    <s v="ft"/>
    <m/>
    <s v="ft"/>
    <m/>
    <s v="ft"/>
    <m/>
    <s v="ft"/>
    <n v="66.343548884231325"/>
    <s v="ft"/>
    <m/>
    <s v="ft²"/>
    <m/>
    <s v="ft³"/>
    <m/>
    <s v="lb"/>
    <n v="66.343548884231325"/>
    <s v="ft"/>
    <n v="0"/>
    <s v="ft"/>
    <n v="0"/>
    <s v="ft"/>
    <n v="0"/>
    <s v="ft"/>
    <n v="66.343548884231325"/>
    <s v="ft"/>
    <n v="664"/>
    <s v="ft²"/>
    <n v="0"/>
    <s v="ft³"/>
    <n v="0"/>
    <s v="lb"/>
    <n v="1"/>
    <s v="ea"/>
    <m/>
    <m/>
  </r>
  <r>
    <s v="4.3.2.6.7.2.2"/>
    <m/>
    <x v="0"/>
    <x v="0"/>
    <x v="1"/>
    <x v="0"/>
    <x v="0"/>
    <x v="0"/>
    <x v="0"/>
    <x v="0"/>
    <x v="0"/>
    <x v="1"/>
    <x v="1"/>
    <n v="15.343240476845985"/>
    <s v="ft"/>
    <m/>
    <s v="ft"/>
    <m/>
    <s v="ft"/>
    <m/>
    <s v="ft"/>
    <n v="15.343240476845985"/>
    <s v="ft"/>
    <m/>
    <s v="ft²"/>
    <m/>
    <s v="ft³"/>
    <m/>
    <s v="lb"/>
    <n v="15.343240476845985"/>
    <s v="ft"/>
    <n v="0"/>
    <s v="ft"/>
    <n v="0"/>
    <s v="ft"/>
    <n v="0"/>
    <s v="ft"/>
    <n v="15.343240476845985"/>
    <s v="ft"/>
    <n v="154"/>
    <s v="ft²"/>
    <n v="0"/>
    <s v="ft³"/>
    <n v="0"/>
    <s v="lb"/>
    <n v="1"/>
    <s v="ea"/>
    <m/>
    <m/>
  </r>
  <r>
    <s v="4.3.2.6.7.2.3"/>
    <m/>
    <x v="0"/>
    <x v="0"/>
    <x v="1"/>
    <x v="0"/>
    <x v="0"/>
    <x v="0"/>
    <x v="0"/>
    <x v="0"/>
    <x v="0"/>
    <x v="1"/>
    <x v="2"/>
    <n v="74.835376401457509"/>
    <s v="ft"/>
    <m/>
    <s v="ft"/>
    <m/>
    <s v="ft"/>
    <m/>
    <s v="ft"/>
    <n v="74.835376401457509"/>
    <s v="ft"/>
    <m/>
    <s v="ft²"/>
    <m/>
    <s v="ft³"/>
    <m/>
    <s v="lb"/>
    <n v="74.835376401457509"/>
    <s v="ft"/>
    <n v="0"/>
    <s v="ft"/>
    <n v="0"/>
    <s v="ft"/>
    <n v="0"/>
    <s v="ft"/>
    <n v="74.835376401457509"/>
    <s v="ft"/>
    <n v="749"/>
    <s v="ft²"/>
    <n v="0"/>
    <s v="ft³"/>
    <n v="0"/>
    <s v="lb"/>
    <n v="1"/>
    <s v="ea"/>
    <m/>
    <m/>
  </r>
  <r>
    <s v="4.3.2.6.7.2.4"/>
    <m/>
    <x v="0"/>
    <x v="0"/>
    <x v="1"/>
    <x v="0"/>
    <x v="0"/>
    <x v="0"/>
    <x v="0"/>
    <x v="0"/>
    <x v="0"/>
    <x v="1"/>
    <x v="3"/>
    <n v="95.499890216882406"/>
    <s v="ft"/>
    <m/>
    <s v="ft"/>
    <m/>
    <s v="ft"/>
    <m/>
    <s v="ft"/>
    <n v="95.499890216882406"/>
    <s v="ft"/>
    <m/>
    <s v="ft²"/>
    <m/>
    <s v="ft³"/>
    <m/>
    <s v="lb"/>
    <n v="95.499890216882406"/>
    <s v="ft"/>
    <n v="0"/>
    <s v="ft"/>
    <n v="0"/>
    <s v="ft"/>
    <n v="0"/>
    <s v="ft"/>
    <n v="95.499890216882406"/>
    <s v="ft"/>
    <n v="955"/>
    <s v="ft²"/>
    <n v="0"/>
    <s v="ft³"/>
    <n v="0"/>
    <s v="lb"/>
    <n v="1"/>
    <s v="ea"/>
    <m/>
    <m/>
  </r>
  <r>
    <s v="4.3.2.6.7.2.5"/>
    <m/>
    <x v="0"/>
    <x v="0"/>
    <x v="1"/>
    <x v="0"/>
    <x v="0"/>
    <x v="0"/>
    <x v="0"/>
    <x v="0"/>
    <x v="0"/>
    <x v="1"/>
    <x v="4"/>
    <n v="57.272883058037237"/>
    <s v="ft"/>
    <m/>
    <s v="ft"/>
    <m/>
    <s v="ft"/>
    <m/>
    <s v="ft"/>
    <n v="57.272883058037237"/>
    <s v="ft"/>
    <m/>
    <s v="ft²"/>
    <m/>
    <s v="ft³"/>
    <m/>
    <s v="lb"/>
    <n v="57.272883058037237"/>
    <s v="ft"/>
    <n v="0"/>
    <s v="ft"/>
    <n v="0"/>
    <s v="ft"/>
    <n v="0"/>
    <s v="ft"/>
    <n v="57.272883058037237"/>
    <s v="ft"/>
    <n v="573"/>
    <s v="ft²"/>
    <n v="0"/>
    <s v="ft³"/>
    <n v="0"/>
    <s v="lb"/>
    <n v="1"/>
    <s v="ea"/>
    <m/>
    <m/>
  </r>
  <r>
    <s v="4.3.2.6.7.2.6"/>
    <m/>
    <x v="0"/>
    <x v="0"/>
    <x v="1"/>
    <x v="0"/>
    <x v="0"/>
    <x v="0"/>
    <x v="0"/>
    <x v="0"/>
    <x v="0"/>
    <x v="1"/>
    <x v="5"/>
    <n v="50.419430228676887"/>
    <s v="ft"/>
    <m/>
    <s v="ft"/>
    <m/>
    <s v="ft"/>
    <m/>
    <s v="ft"/>
    <n v="50.419430228676887"/>
    <s v="ft"/>
    <m/>
    <s v="ft²"/>
    <m/>
    <s v="ft³"/>
    <m/>
    <s v="lb"/>
    <n v="50.419430228676887"/>
    <s v="ft"/>
    <n v="0"/>
    <s v="ft"/>
    <n v="0"/>
    <s v="ft"/>
    <n v="0"/>
    <s v="ft"/>
    <n v="50.419430228676887"/>
    <s v="ft"/>
    <n v="505"/>
    <s v="ft²"/>
    <n v="0"/>
    <s v="ft³"/>
    <n v="0"/>
    <s v="lb"/>
    <n v="1"/>
    <s v="ea"/>
    <m/>
    <m/>
  </r>
  <r>
    <s v="4.3.2.6.7.3.1"/>
    <m/>
    <x v="0"/>
    <x v="0"/>
    <x v="1"/>
    <x v="0"/>
    <x v="0"/>
    <x v="0"/>
    <x v="0"/>
    <x v="0"/>
    <x v="1"/>
    <x v="2"/>
    <x v="14"/>
    <n v="96.422362795012518"/>
    <s v="ft"/>
    <m/>
    <s v="ft"/>
    <m/>
    <s v="ft"/>
    <m/>
    <s v="ft"/>
    <n v="96.422362795012518"/>
    <s v="ft"/>
    <m/>
    <s v="ft²"/>
    <m/>
    <s v="ft³"/>
    <m/>
    <s v="lb"/>
    <n v="96.422362795012518"/>
    <s v="ft"/>
    <n v="0"/>
    <s v="ft"/>
    <n v="0"/>
    <s v="ft"/>
    <n v="0"/>
    <s v="ft"/>
    <n v="96.422362795012518"/>
    <s v="ft"/>
    <n v="965"/>
    <s v="ft²"/>
    <n v="0"/>
    <s v="ft³"/>
    <n v="0"/>
    <s v="lb"/>
    <n v="31"/>
    <s v="ea"/>
    <m/>
    <m/>
  </r>
  <r>
    <s v="4.3.2.6.7.3.2"/>
    <m/>
    <x v="0"/>
    <x v="0"/>
    <x v="1"/>
    <x v="0"/>
    <x v="0"/>
    <x v="0"/>
    <x v="0"/>
    <x v="0"/>
    <x v="1"/>
    <x v="2"/>
    <x v="15"/>
    <n v="27.548837917834401"/>
    <s v="ft"/>
    <m/>
    <s v="ft"/>
    <m/>
    <s v="ft"/>
    <m/>
    <s v="ft"/>
    <n v="27.548837917834401"/>
    <s v="ft"/>
    <m/>
    <s v="ft²"/>
    <m/>
    <s v="ft³"/>
    <m/>
    <s v="lb"/>
    <n v="27.548837917834401"/>
    <s v="ft"/>
    <n v="0"/>
    <s v="ft"/>
    <n v="0"/>
    <s v="ft"/>
    <n v="0"/>
    <s v="ft"/>
    <n v="27.548837917834401"/>
    <s v="ft"/>
    <n v="276"/>
    <s v="ft²"/>
    <n v="0"/>
    <s v="ft³"/>
    <n v="0"/>
    <s v="lb"/>
    <n v="9"/>
    <s v="ea"/>
    <m/>
    <m/>
  </r>
  <r>
    <s v="4.3.2.6.7.3.3"/>
    <m/>
    <x v="0"/>
    <x v="0"/>
    <x v="1"/>
    <x v="0"/>
    <x v="0"/>
    <x v="0"/>
    <x v="0"/>
    <x v="0"/>
    <x v="1"/>
    <x v="2"/>
    <x v="49"/>
    <n v="24.177596528938736"/>
    <s v="ft"/>
    <m/>
    <s v="ft"/>
    <m/>
    <s v="ft"/>
    <m/>
    <s v="ft"/>
    <n v="24.177596528938736"/>
    <s v="ft"/>
    <m/>
    <s v="ft²"/>
    <m/>
    <s v="ft³"/>
    <m/>
    <s v="lb"/>
    <n v="24.177596528938736"/>
    <s v="ft"/>
    <n v="0"/>
    <s v="ft"/>
    <n v="0"/>
    <s v="ft"/>
    <n v="0"/>
    <s v="ft"/>
    <n v="24.177596528938736"/>
    <s v="ft"/>
    <n v="242"/>
    <s v="ft²"/>
    <n v="0"/>
    <s v="ft³"/>
    <n v="0"/>
    <s v="lb"/>
    <n v="8"/>
    <s v="ea"/>
    <m/>
    <m/>
  </r>
  <r>
    <s v="4.3.2.6.7.3.4"/>
    <m/>
    <x v="0"/>
    <x v="0"/>
    <x v="1"/>
    <x v="0"/>
    <x v="0"/>
    <x v="0"/>
    <x v="0"/>
    <x v="0"/>
    <x v="1"/>
    <x v="2"/>
    <x v="50"/>
    <n v="71.312642411146001"/>
    <s v="ft"/>
    <m/>
    <s v="ft"/>
    <m/>
    <s v="ft"/>
    <m/>
    <s v="ft"/>
    <n v="71.312642411146001"/>
    <s v="ft"/>
    <m/>
    <s v="ft²"/>
    <m/>
    <s v="ft³"/>
    <m/>
    <s v="lb"/>
    <n v="71.312642411146001"/>
    <s v="ft"/>
    <n v="0"/>
    <s v="ft"/>
    <n v="0"/>
    <s v="ft"/>
    <n v="0"/>
    <s v="ft"/>
    <n v="71.312642411146001"/>
    <s v="ft"/>
    <n v="714"/>
    <s v="ft²"/>
    <n v="0"/>
    <s v="ft³"/>
    <n v="0"/>
    <s v="lb"/>
    <n v="23"/>
    <s v="ea"/>
    <m/>
    <m/>
  </r>
  <r>
    <s v="4.3.2.6.7.3.1"/>
    <m/>
    <x v="0"/>
    <x v="0"/>
    <x v="1"/>
    <x v="0"/>
    <x v="0"/>
    <x v="0"/>
    <x v="0"/>
    <x v="0"/>
    <x v="1"/>
    <x v="3"/>
    <x v="14"/>
    <n v="96.422362795012518"/>
    <s v="ft"/>
    <m/>
    <s v="ft"/>
    <m/>
    <s v="ft"/>
    <m/>
    <s v="ft"/>
    <n v="96.422362795012518"/>
    <s v="ft"/>
    <m/>
    <s v="ft²"/>
    <m/>
    <s v="ft³"/>
    <m/>
    <s v="lb"/>
    <n v="96.422362795012518"/>
    <s v="ft"/>
    <n v="0"/>
    <s v="ft"/>
    <n v="0"/>
    <s v="ft"/>
    <n v="0"/>
    <s v="ft"/>
    <n v="96.422362795012518"/>
    <s v="ft"/>
    <n v="965"/>
    <s v="ft²"/>
    <n v="0"/>
    <s v="ft³"/>
    <n v="0"/>
    <s v="lb"/>
    <n v="1"/>
    <s v="ea"/>
    <m/>
    <m/>
  </r>
  <r>
    <s v="4.3.2.6.7.3.2"/>
    <m/>
    <x v="0"/>
    <x v="0"/>
    <x v="1"/>
    <x v="0"/>
    <x v="0"/>
    <x v="0"/>
    <x v="0"/>
    <x v="0"/>
    <x v="1"/>
    <x v="3"/>
    <x v="15"/>
    <n v="27.548837917834401"/>
    <s v="ft"/>
    <m/>
    <s v="ft"/>
    <m/>
    <s v="ft"/>
    <m/>
    <s v="ft"/>
    <n v="27.548837917834401"/>
    <s v="ft"/>
    <m/>
    <s v="ft²"/>
    <m/>
    <s v="ft³"/>
    <m/>
    <s v="lb"/>
    <n v="27.548837917834401"/>
    <s v="ft"/>
    <n v="0"/>
    <s v="ft"/>
    <n v="0"/>
    <s v="ft"/>
    <n v="0"/>
    <s v="ft"/>
    <n v="27.548837917834401"/>
    <s v="ft"/>
    <n v="276"/>
    <s v="ft²"/>
    <n v="0"/>
    <s v="ft³"/>
    <n v="0"/>
    <s v="lb"/>
    <n v="1"/>
    <s v="ea"/>
    <m/>
    <m/>
  </r>
  <r>
    <s v="4.3.2.6.7.3.3"/>
    <m/>
    <x v="0"/>
    <x v="0"/>
    <x v="1"/>
    <x v="0"/>
    <x v="0"/>
    <x v="0"/>
    <x v="0"/>
    <x v="0"/>
    <x v="1"/>
    <x v="3"/>
    <x v="49"/>
    <n v="24.177596528938736"/>
    <s v="ft"/>
    <m/>
    <s v="ft"/>
    <m/>
    <s v="ft"/>
    <m/>
    <s v="ft"/>
    <n v="24.177596528938736"/>
    <s v="ft"/>
    <m/>
    <s v="ft²"/>
    <m/>
    <s v="ft³"/>
    <m/>
    <s v="lb"/>
    <n v="24.177596528938736"/>
    <s v="ft"/>
    <n v="0"/>
    <s v="ft"/>
    <n v="0"/>
    <s v="ft"/>
    <n v="0"/>
    <s v="ft"/>
    <n v="24.177596528938736"/>
    <s v="ft"/>
    <n v="242"/>
    <s v="ft²"/>
    <n v="0"/>
    <s v="ft³"/>
    <n v="0"/>
    <s v="lb"/>
    <n v="1"/>
    <s v="ea"/>
    <m/>
    <m/>
  </r>
  <r>
    <s v="4.3.2.6.7.3.4"/>
    <m/>
    <x v="0"/>
    <x v="0"/>
    <x v="1"/>
    <x v="0"/>
    <x v="0"/>
    <x v="0"/>
    <x v="0"/>
    <x v="0"/>
    <x v="1"/>
    <x v="3"/>
    <x v="50"/>
    <n v="71.312642411146001"/>
    <s v="ft"/>
    <m/>
    <s v="ft"/>
    <m/>
    <s v="ft"/>
    <m/>
    <s v="ft"/>
    <n v="71.312642411146001"/>
    <s v="ft"/>
    <m/>
    <s v="ft²"/>
    <m/>
    <s v="ft³"/>
    <m/>
    <s v="lb"/>
    <n v="71.312642411146001"/>
    <s v="ft"/>
    <n v="0"/>
    <s v="ft"/>
    <n v="0"/>
    <s v="ft"/>
    <n v="0"/>
    <s v="ft"/>
    <n v="71.312642411146001"/>
    <s v="ft"/>
    <n v="714"/>
    <s v="ft²"/>
    <n v="0"/>
    <s v="ft³"/>
    <n v="0"/>
    <s v="lb"/>
    <n v="1"/>
    <s v="ea"/>
    <m/>
    <m/>
  </r>
  <r>
    <s v="4.3.2.6.1.4.1"/>
    <m/>
    <x v="0"/>
    <x v="0"/>
    <x v="1"/>
    <x v="0"/>
    <x v="1"/>
    <x v="0"/>
    <x v="0"/>
    <x v="0"/>
    <x v="2"/>
    <x v="0"/>
    <x v="16"/>
    <m/>
    <s v="ft"/>
    <m/>
    <s v="ft"/>
    <m/>
    <s v="ft"/>
    <m/>
    <s v="ft"/>
    <n v="84.867351508024228"/>
    <s v="ft"/>
    <n v="449.14658023613379"/>
    <s v="ft²"/>
    <m/>
    <s v="ft³"/>
    <m/>
    <s v="lb"/>
    <n v="0"/>
    <s v="ft"/>
    <n v="0"/>
    <s v="ft"/>
    <n v="0"/>
    <s v="ft"/>
    <n v="0"/>
    <s v="ft"/>
    <n v="84.867351508024228"/>
    <s v="ft"/>
    <n v="449.14658023613379"/>
    <s v="ft²"/>
    <n v="0"/>
    <s v="ft³"/>
    <n v="0"/>
    <s v="lb"/>
    <n v="10"/>
    <s v="ea"/>
    <m/>
    <m/>
  </r>
  <r>
    <s v="4.3.2.6.1.4.2"/>
    <m/>
    <x v="0"/>
    <x v="0"/>
    <x v="1"/>
    <x v="0"/>
    <x v="1"/>
    <x v="0"/>
    <x v="0"/>
    <x v="0"/>
    <x v="2"/>
    <x v="0"/>
    <x v="17"/>
    <m/>
    <s v="ft"/>
    <m/>
    <s v="ft"/>
    <m/>
    <s v="ft"/>
    <m/>
    <s v="ft"/>
    <n v="36.684597103468526"/>
    <s v="ft"/>
    <n v="83.810188515701881"/>
    <s v="ft²"/>
    <m/>
    <s v="ft³"/>
    <m/>
    <s v="lb"/>
    <n v="0"/>
    <s v="ft"/>
    <n v="0"/>
    <s v="ft"/>
    <n v="0"/>
    <s v="ft"/>
    <n v="0"/>
    <s v="ft"/>
    <n v="36.684597103468526"/>
    <s v="ft"/>
    <n v="83.810188515701881"/>
    <s v="ft²"/>
    <n v="0"/>
    <s v="ft³"/>
    <n v="0"/>
    <s v="lb"/>
    <n v="2"/>
    <s v="ea"/>
    <m/>
    <m/>
  </r>
  <r>
    <s v="4.3.2.6.1.4.3"/>
    <m/>
    <x v="0"/>
    <x v="0"/>
    <x v="1"/>
    <x v="0"/>
    <x v="1"/>
    <x v="0"/>
    <x v="0"/>
    <x v="0"/>
    <x v="2"/>
    <x v="0"/>
    <x v="18"/>
    <m/>
    <s v="ft"/>
    <m/>
    <s v="ft"/>
    <m/>
    <s v="ft"/>
    <m/>
    <s v="ft"/>
    <n v="83.498523257894874"/>
    <s v="ft"/>
    <n v="435.73719989905953"/>
    <s v="ft²"/>
    <m/>
    <s v="ft³"/>
    <m/>
    <s v="lb"/>
    <n v="0"/>
    <s v="ft"/>
    <n v="0"/>
    <s v="ft"/>
    <n v="0"/>
    <s v="ft"/>
    <n v="0"/>
    <s v="ft"/>
    <n v="83.498523257894874"/>
    <s v="ft"/>
    <n v="435.73719989905953"/>
    <s v="ft²"/>
    <n v="0"/>
    <s v="ft³"/>
    <n v="0"/>
    <s v="lb"/>
    <n v="10"/>
    <s v="ea"/>
    <m/>
    <m/>
  </r>
  <r>
    <s v="4.3.2.6.1.4.4"/>
    <m/>
    <x v="0"/>
    <x v="0"/>
    <x v="1"/>
    <x v="0"/>
    <x v="1"/>
    <x v="0"/>
    <x v="0"/>
    <x v="0"/>
    <x v="2"/>
    <x v="0"/>
    <x v="19"/>
    <m/>
    <s v="ft"/>
    <m/>
    <s v="ft"/>
    <m/>
    <s v="ft"/>
    <m/>
    <s v="ft"/>
    <n v="17.064725518280156"/>
    <s v="ft"/>
    <n v="15.426720741767932"/>
    <s v="ft²"/>
    <m/>
    <s v="ft³"/>
    <m/>
    <s v="lb"/>
    <n v="0"/>
    <s v="ft"/>
    <n v="0"/>
    <s v="ft"/>
    <n v="0"/>
    <s v="ft"/>
    <n v="0"/>
    <s v="ft"/>
    <n v="17.064725518280156"/>
    <s v="ft"/>
    <n v="15.426720741767932"/>
    <s v="ft²"/>
    <n v="0"/>
    <s v="ft³"/>
    <n v="0"/>
    <s v="lb"/>
    <n v="1"/>
    <s v="ea"/>
    <m/>
    <m/>
  </r>
  <r>
    <s v="4.3.2.6.1.4.5"/>
    <m/>
    <x v="0"/>
    <x v="0"/>
    <x v="1"/>
    <x v="0"/>
    <x v="1"/>
    <x v="0"/>
    <x v="0"/>
    <x v="0"/>
    <x v="2"/>
    <x v="0"/>
    <x v="20"/>
    <m/>
    <s v="ft"/>
    <m/>
    <s v="ft"/>
    <m/>
    <s v="ft"/>
    <m/>
    <s v="ft"/>
    <n v="48.365264837906189"/>
    <s v="ft"/>
    <n v="84.609629914465373"/>
    <s v="ft²"/>
    <m/>
    <s v="ft³"/>
    <m/>
    <s v="lb"/>
    <n v="0"/>
    <s v="ft"/>
    <n v="0"/>
    <s v="ft"/>
    <n v="0"/>
    <s v="ft"/>
    <n v="0"/>
    <s v="ft"/>
    <n v="48.365264837906189"/>
    <s v="ft"/>
    <n v="84.609629914465373"/>
    <s v="ft²"/>
    <n v="0"/>
    <s v="ft³"/>
    <n v="0"/>
    <s v="lb"/>
    <n v="2"/>
    <s v="ea"/>
    <m/>
    <m/>
  </r>
  <r>
    <s v="4.3.2.6.1.4.6"/>
    <m/>
    <x v="0"/>
    <x v="0"/>
    <x v="1"/>
    <x v="0"/>
    <x v="1"/>
    <x v="0"/>
    <x v="0"/>
    <x v="0"/>
    <x v="2"/>
    <x v="0"/>
    <x v="21"/>
    <m/>
    <s v="ft"/>
    <m/>
    <s v="ft"/>
    <m/>
    <s v="ft"/>
    <m/>
    <s v="ft"/>
    <n v="14.600834668047131"/>
    <s v="ft"/>
    <n v="12.972185822126232"/>
    <s v="ft²"/>
    <m/>
    <s v="ft³"/>
    <m/>
    <s v="lb"/>
    <n v="0"/>
    <s v="ft"/>
    <n v="0"/>
    <s v="ft"/>
    <n v="0"/>
    <s v="ft"/>
    <n v="0"/>
    <s v="ft"/>
    <n v="14.600834668047131"/>
    <s v="ft"/>
    <n v="12.972185822126232"/>
    <s v="ft²"/>
    <n v="0"/>
    <s v="ft³"/>
    <n v="0"/>
    <s v="lb"/>
    <n v="1"/>
    <s v="ea"/>
    <m/>
    <m/>
  </r>
  <r>
    <s v="4.3.2.6.1.4.7"/>
    <m/>
    <x v="0"/>
    <x v="0"/>
    <x v="1"/>
    <x v="0"/>
    <x v="1"/>
    <x v="0"/>
    <x v="0"/>
    <x v="0"/>
    <x v="2"/>
    <x v="0"/>
    <x v="22"/>
    <m/>
    <s v="ft"/>
    <m/>
    <s v="ft"/>
    <m/>
    <s v="ft"/>
    <m/>
    <s v="ft"/>
    <n v="15.513386834800141"/>
    <s v="ft"/>
    <n v="13.04088781733258"/>
    <s v="ft²"/>
    <m/>
    <s v="ft³"/>
    <m/>
    <s v="lb"/>
    <n v="0"/>
    <s v="ft"/>
    <n v="0"/>
    <s v="ft"/>
    <n v="0"/>
    <s v="ft"/>
    <n v="0"/>
    <s v="ft"/>
    <n v="15.513386834800141"/>
    <s v="ft"/>
    <n v="13.04088781733258"/>
    <s v="ft²"/>
    <n v="0"/>
    <s v="ft³"/>
    <n v="0"/>
    <s v="lb"/>
    <n v="1"/>
    <s v="ea"/>
    <m/>
    <m/>
  </r>
  <r>
    <s v="4.3.2.6.1.4.8"/>
    <m/>
    <x v="0"/>
    <x v="0"/>
    <x v="1"/>
    <x v="0"/>
    <x v="1"/>
    <x v="0"/>
    <x v="0"/>
    <x v="0"/>
    <x v="2"/>
    <x v="0"/>
    <x v="23"/>
    <m/>
    <s v="ft"/>
    <m/>
    <s v="ft"/>
    <m/>
    <s v="ft"/>
    <m/>
    <s v="ft"/>
    <n v="20.897444618642499"/>
    <s v="ft"/>
    <n v="27.251791431813967"/>
    <s v="ft²"/>
    <m/>
    <s v="ft³"/>
    <m/>
    <s v="lb"/>
    <n v="0"/>
    <s v="ft"/>
    <n v="0"/>
    <s v="ft"/>
    <n v="0"/>
    <s v="ft"/>
    <n v="0"/>
    <s v="ft"/>
    <n v="20.897444618642499"/>
    <s v="ft"/>
    <n v="27.251791431813967"/>
    <s v="ft²"/>
    <n v="0"/>
    <s v="ft³"/>
    <n v="0"/>
    <s v="lb"/>
    <n v="1"/>
    <s v="ea"/>
    <m/>
    <m/>
  </r>
  <r>
    <s v="4.3.2.6.1.4.9"/>
    <m/>
    <x v="0"/>
    <x v="0"/>
    <x v="1"/>
    <x v="0"/>
    <x v="1"/>
    <x v="0"/>
    <x v="0"/>
    <x v="0"/>
    <x v="2"/>
    <x v="0"/>
    <x v="24"/>
    <m/>
    <s v="ft"/>
    <m/>
    <s v="ft"/>
    <m/>
    <s v="ft"/>
    <m/>
    <s v="ft"/>
    <n v="78.03112664742369"/>
    <s v="ft"/>
    <n v="204.83492065050399"/>
    <s v="ft²"/>
    <m/>
    <s v="ft³"/>
    <m/>
    <s v="lb"/>
    <n v="0"/>
    <s v="ft"/>
    <n v="0"/>
    <s v="ft"/>
    <n v="0"/>
    <s v="ft"/>
    <n v="0"/>
    <s v="ft"/>
    <n v="78.03112664742369"/>
    <s v="ft"/>
    <n v="204.83492065050399"/>
    <s v="ft²"/>
    <n v="0"/>
    <s v="ft³"/>
    <n v="0"/>
    <s v="lb"/>
    <n v="5"/>
    <s v="ea"/>
    <m/>
    <m/>
  </r>
  <r>
    <s v="4.3.2.6.1.1.1"/>
    <m/>
    <x v="0"/>
    <x v="0"/>
    <x v="1"/>
    <x v="0"/>
    <x v="1"/>
    <x v="0"/>
    <x v="0"/>
    <x v="0"/>
    <x v="3"/>
    <x v="4"/>
    <x v="25"/>
    <m/>
    <s v="ft"/>
    <m/>
    <s v="ft"/>
    <m/>
    <s v="ft"/>
    <m/>
    <s v="ft"/>
    <n v="36.227800563248543"/>
    <s v="ft"/>
    <n v="79.549873453037122"/>
    <s v="ft²"/>
    <m/>
    <s v="ft³"/>
    <m/>
    <s v="lb"/>
    <n v="0"/>
    <s v="ft"/>
    <n v="0"/>
    <s v="ft"/>
    <n v="0"/>
    <s v="ft"/>
    <n v="0"/>
    <s v="ft"/>
    <n v="36.227800563248543"/>
    <s v="ft"/>
    <n v="79.549873453037122"/>
    <s v="ft²"/>
    <n v="0"/>
    <s v="ft³"/>
    <n v="0"/>
    <s v="lb"/>
    <n v="2"/>
    <s v="ea"/>
    <m/>
    <m/>
  </r>
  <r>
    <s v="4.3.2.6.1.1.2"/>
    <m/>
    <x v="0"/>
    <x v="0"/>
    <x v="1"/>
    <x v="0"/>
    <x v="1"/>
    <x v="0"/>
    <x v="0"/>
    <x v="0"/>
    <x v="3"/>
    <x v="4"/>
    <x v="26"/>
    <m/>
    <s v="ft"/>
    <m/>
    <s v="ft"/>
    <m/>
    <s v="ft"/>
    <m/>
    <s v="ft"/>
    <n v="27.485713719765187"/>
    <s v="ft"/>
    <n v="46.178829150800347"/>
    <s v="ft²"/>
    <m/>
    <s v="ft³"/>
    <m/>
    <s v="lb"/>
    <n v="0"/>
    <s v="ft"/>
    <n v="0"/>
    <s v="ft"/>
    <n v="0"/>
    <s v="ft"/>
    <n v="0"/>
    <s v="ft"/>
    <n v="27.485713719765187"/>
    <s v="ft"/>
    <n v="46.178829150800347"/>
    <s v="ft²"/>
    <n v="0"/>
    <s v="ft³"/>
    <n v="0"/>
    <s v="lb"/>
    <n v="1"/>
    <s v="ea"/>
    <m/>
    <m/>
  </r>
  <r>
    <s v="4.3.2.6.1.1.3"/>
    <m/>
    <x v="0"/>
    <x v="0"/>
    <x v="1"/>
    <x v="0"/>
    <x v="1"/>
    <x v="0"/>
    <x v="0"/>
    <x v="0"/>
    <x v="3"/>
    <x v="4"/>
    <x v="27"/>
    <m/>
    <s v="ft"/>
    <m/>
    <s v="ft"/>
    <m/>
    <s v="ft"/>
    <m/>
    <s v="ft"/>
    <n v="44.895801925006971"/>
    <s v="ft"/>
    <n v="112.52847866520472"/>
    <s v="ft²"/>
    <m/>
    <s v="ft³"/>
    <m/>
    <s v="lb"/>
    <n v="0"/>
    <s v="ft"/>
    <n v="0"/>
    <s v="ft"/>
    <n v="0"/>
    <s v="ft"/>
    <n v="0"/>
    <s v="ft"/>
    <n v="44.895801925006971"/>
    <s v="ft"/>
    <n v="112.52847866520472"/>
    <s v="ft²"/>
    <n v="0"/>
    <s v="ft³"/>
    <n v="0"/>
    <s v="lb"/>
    <n v="3"/>
    <s v="ea"/>
    <m/>
    <m/>
  </r>
  <r>
    <s v="4.3.2.6.1.1.4"/>
    <m/>
    <x v="0"/>
    <x v="0"/>
    <x v="1"/>
    <x v="0"/>
    <x v="1"/>
    <x v="0"/>
    <x v="0"/>
    <x v="0"/>
    <x v="3"/>
    <x v="4"/>
    <x v="28"/>
    <m/>
    <s v="ft"/>
    <m/>
    <s v="ft"/>
    <m/>
    <s v="ft"/>
    <m/>
    <s v="ft"/>
    <n v="52.748862987797303"/>
    <s v="ft"/>
    <n v="81.856482230670693"/>
    <s v="ft²"/>
    <m/>
    <s v="ft³"/>
    <m/>
    <s v="lb"/>
    <n v="0"/>
    <s v="ft"/>
    <n v="0"/>
    <s v="ft"/>
    <n v="0"/>
    <s v="ft"/>
    <n v="0"/>
    <s v="ft"/>
    <n v="52.748862987797303"/>
    <s v="ft"/>
    <n v="81.856482230670693"/>
    <s v="ft²"/>
    <n v="0"/>
    <s v="ft³"/>
    <n v="0"/>
    <s v="lb"/>
    <n v="2"/>
    <s v="ea"/>
    <m/>
    <m/>
  </r>
  <r>
    <s v="4.3.2.6.1.1.5"/>
    <m/>
    <x v="0"/>
    <x v="0"/>
    <x v="1"/>
    <x v="0"/>
    <x v="1"/>
    <x v="0"/>
    <x v="0"/>
    <x v="0"/>
    <x v="3"/>
    <x v="4"/>
    <x v="29"/>
    <m/>
    <s v="ft"/>
    <m/>
    <s v="ft"/>
    <m/>
    <s v="ft"/>
    <m/>
    <s v="ft"/>
    <n v="24.96680734113448"/>
    <s v="ft"/>
    <n v="35.862895307699645"/>
    <s v="ft²"/>
    <m/>
    <s v="ft³"/>
    <m/>
    <s v="lb"/>
    <n v="0"/>
    <s v="ft"/>
    <n v="0"/>
    <s v="ft"/>
    <n v="0"/>
    <s v="ft"/>
    <n v="0"/>
    <s v="ft"/>
    <n v="24.96680734113448"/>
    <s v="ft"/>
    <n v="35.862895307699645"/>
    <s v="ft²"/>
    <n v="0"/>
    <s v="ft³"/>
    <n v="0"/>
    <s v="lb"/>
    <n v="1"/>
    <s v="ea"/>
    <m/>
    <m/>
  </r>
  <r>
    <s v="4.3.2.6.1.1.6"/>
    <m/>
    <x v="0"/>
    <x v="0"/>
    <x v="1"/>
    <x v="0"/>
    <x v="1"/>
    <x v="0"/>
    <x v="0"/>
    <x v="0"/>
    <x v="3"/>
    <x v="4"/>
    <x v="30"/>
    <m/>
    <s v="ft"/>
    <m/>
    <s v="ft"/>
    <m/>
    <s v="ft"/>
    <m/>
    <s v="ft"/>
    <n v="45.932998669149384"/>
    <s v="ft"/>
    <n v="63.015289413483067"/>
    <s v="ft²"/>
    <m/>
    <s v="ft³"/>
    <m/>
    <s v="lb"/>
    <n v="0"/>
    <s v="ft"/>
    <n v="0"/>
    <s v="ft"/>
    <n v="0"/>
    <s v="ft"/>
    <n v="0"/>
    <s v="ft"/>
    <n v="45.932998669149384"/>
    <s v="ft"/>
    <n v="63.015289413483067"/>
    <s v="ft²"/>
    <n v="0"/>
    <s v="ft³"/>
    <n v="0"/>
    <s v="lb"/>
    <n v="2"/>
    <s v="ea"/>
    <m/>
    <m/>
  </r>
  <r>
    <s v="4.3.2.6.1.1.7"/>
    <m/>
    <x v="0"/>
    <x v="0"/>
    <x v="1"/>
    <x v="0"/>
    <x v="1"/>
    <x v="0"/>
    <x v="0"/>
    <x v="0"/>
    <x v="3"/>
    <x v="4"/>
    <x v="31"/>
    <m/>
    <s v="ft"/>
    <m/>
    <s v="ft"/>
    <m/>
    <s v="ft"/>
    <m/>
    <s v="ft"/>
    <n v="36.968655380492891"/>
    <s v="ft"/>
    <n v="83.16689947198023"/>
    <s v="ft²"/>
    <m/>
    <s v="ft³"/>
    <m/>
    <s v="lb"/>
    <n v="0"/>
    <s v="ft"/>
    <n v="0"/>
    <s v="ft"/>
    <n v="0"/>
    <s v="ft"/>
    <n v="0"/>
    <s v="ft"/>
    <n v="36.968655380492891"/>
    <s v="ft"/>
    <n v="83.16689947198023"/>
    <s v="ft²"/>
    <n v="0"/>
    <s v="ft³"/>
    <n v="0"/>
    <s v="lb"/>
    <n v="2"/>
    <s v="ea"/>
    <m/>
    <m/>
  </r>
  <r>
    <s v="4.3.2.6.1.1.8"/>
    <m/>
    <x v="0"/>
    <x v="0"/>
    <x v="1"/>
    <x v="0"/>
    <x v="1"/>
    <x v="0"/>
    <x v="0"/>
    <x v="0"/>
    <x v="3"/>
    <x v="4"/>
    <x v="32"/>
    <m/>
    <s v="ft"/>
    <m/>
    <s v="ft"/>
    <m/>
    <s v="ft"/>
    <m/>
    <s v="ft"/>
    <n v="21.262533254912729"/>
    <s v="ft"/>
    <n v="26.894427151473511"/>
    <s v="ft²"/>
    <m/>
    <s v="ft³"/>
    <m/>
    <s v="lb"/>
    <n v="0"/>
    <s v="ft"/>
    <n v="0"/>
    <s v="ft"/>
    <n v="0"/>
    <s v="ft"/>
    <n v="0"/>
    <s v="ft"/>
    <n v="21.262533254912729"/>
    <s v="ft"/>
    <n v="26.894427151473511"/>
    <s v="ft²"/>
    <n v="0"/>
    <s v="ft³"/>
    <n v="0"/>
    <s v="lb"/>
    <n v="1"/>
    <s v="ea"/>
    <m/>
    <m/>
  </r>
  <r>
    <s v="4.3.2.6.1.1.9"/>
    <m/>
    <x v="0"/>
    <x v="0"/>
    <x v="1"/>
    <x v="0"/>
    <x v="1"/>
    <x v="0"/>
    <x v="0"/>
    <x v="0"/>
    <x v="3"/>
    <x v="4"/>
    <x v="51"/>
    <m/>
    <s v="ft"/>
    <m/>
    <s v="ft"/>
    <m/>
    <s v="ft"/>
    <m/>
    <s v="ft"/>
    <n v="132.19381275887258"/>
    <s v="ft"/>
    <n v="441.21468939459481"/>
    <s v="ft²"/>
    <m/>
    <s v="ft³"/>
    <m/>
    <s v="lb"/>
    <n v="0"/>
    <s v="ft"/>
    <n v="0"/>
    <s v="ft"/>
    <n v="0"/>
    <s v="ft"/>
    <n v="0"/>
    <s v="ft"/>
    <n v="132.19381275887258"/>
    <s v="ft"/>
    <n v="441.21468939459481"/>
    <s v="ft²"/>
    <n v="0"/>
    <s v="ft³"/>
    <n v="0"/>
    <s v="lb"/>
    <n v="10"/>
    <s v="ea"/>
    <m/>
    <m/>
  </r>
  <r>
    <s v="4.3.2.2.4.1"/>
    <m/>
    <x v="0"/>
    <x v="0"/>
    <x v="1"/>
    <x v="4"/>
    <x v="2"/>
    <x v="0"/>
    <x v="0"/>
    <x v="0"/>
    <x v="9"/>
    <x v="10"/>
    <x v="52"/>
    <m/>
    <s v="ft"/>
    <m/>
    <s v="ft"/>
    <m/>
    <s v="ft"/>
    <m/>
    <s v="ft"/>
    <n v="324.39776250715209"/>
    <s v="ft"/>
    <n v="2094.0736132453953"/>
    <s v="ft²"/>
    <m/>
    <s v="ft³"/>
    <m/>
    <s v="lb"/>
    <n v="0"/>
    <s v="ft"/>
    <n v="0"/>
    <s v="ft"/>
    <n v="0"/>
    <s v="ft"/>
    <n v="0"/>
    <s v="ft"/>
    <n v="324.39776250715209"/>
    <s v="ft"/>
    <n v="2094.0736132453953"/>
    <s v="ft²"/>
    <n v="0"/>
    <s v="ft³"/>
    <n v="0"/>
    <s v="lb"/>
    <n v="1"/>
    <s v="ea"/>
    <m/>
    <m/>
  </r>
  <r>
    <s v="4.3.2.2.5.1"/>
    <m/>
    <x v="0"/>
    <x v="0"/>
    <x v="1"/>
    <x v="4"/>
    <x v="2"/>
    <x v="0"/>
    <x v="0"/>
    <x v="0"/>
    <x v="10"/>
    <x v="11"/>
    <x v="53"/>
    <m/>
    <s v="ft"/>
    <m/>
    <s v="ft"/>
    <m/>
    <s v="ft"/>
    <m/>
    <s v="ft"/>
    <n v="136.05254112133764"/>
    <s v="ft"/>
    <n v="461.4212084856253"/>
    <s v="ft²"/>
    <m/>
    <s v="ft³"/>
    <m/>
    <s v="lb"/>
    <n v="0"/>
    <s v="ft"/>
    <n v="0"/>
    <s v="ft"/>
    <n v="0"/>
    <s v="ft"/>
    <n v="0"/>
    <s v="ft"/>
    <n v="136.05254112133764"/>
    <s v="ft"/>
    <n v="461.4212084856253"/>
    <s v="ft²"/>
    <n v="0"/>
    <s v="ft³"/>
    <n v="0"/>
    <s v="lb"/>
    <n v="1"/>
    <s v="ea"/>
    <m/>
    <m/>
  </r>
  <r>
    <s v="4.3.2.2.3.2.1"/>
    <m/>
    <x v="0"/>
    <x v="0"/>
    <x v="1"/>
    <x v="2"/>
    <x v="3"/>
    <x v="0"/>
    <x v="0"/>
    <x v="0"/>
    <x v="7"/>
    <x v="8"/>
    <x v="36"/>
    <n v="25.28134428616919"/>
    <s v="ft"/>
    <m/>
    <s v="ft"/>
    <m/>
    <s v="ft"/>
    <m/>
    <s v="ft"/>
    <n v="25.28134428616919"/>
    <s v="ft"/>
    <m/>
    <s v="ft²"/>
    <m/>
    <s v="ft³"/>
    <m/>
    <s v="lb"/>
    <n v="25.28134428616919"/>
    <s v="ft"/>
    <n v="0"/>
    <s v="ft"/>
    <n v="0"/>
    <s v="ft"/>
    <n v="0"/>
    <s v="ft"/>
    <n v="25.28134428616919"/>
    <s v="ft"/>
    <n v="329"/>
    <s v="ft²"/>
    <n v="0"/>
    <s v="ft³"/>
    <n v="0"/>
    <s v="lb"/>
    <n v="37"/>
    <s v="ea"/>
    <m/>
    <m/>
  </r>
  <r>
    <s v="4.3.2.2.3.2.2"/>
    <m/>
    <x v="0"/>
    <x v="0"/>
    <x v="1"/>
    <x v="2"/>
    <x v="3"/>
    <x v="0"/>
    <x v="0"/>
    <x v="0"/>
    <x v="7"/>
    <x v="8"/>
    <x v="37"/>
    <n v="31.554961928460411"/>
    <s v="ft"/>
    <m/>
    <s v="ft"/>
    <m/>
    <s v="ft"/>
    <m/>
    <s v="ft"/>
    <n v="31.554961928460411"/>
    <s v="ft"/>
    <m/>
    <s v="ft²"/>
    <m/>
    <s v="ft³"/>
    <m/>
    <s v="lb"/>
    <n v="31.554961928460411"/>
    <s v="ft"/>
    <n v="0"/>
    <s v="ft"/>
    <n v="0"/>
    <s v="ft"/>
    <n v="0"/>
    <s v="ft"/>
    <n v="31.554961928460411"/>
    <s v="ft"/>
    <n v="411"/>
    <s v="ft²"/>
    <n v="0"/>
    <s v="ft³"/>
    <n v="0"/>
    <s v="lb"/>
    <n v="46"/>
    <s v="ea"/>
    <m/>
    <m/>
  </r>
  <r>
    <s v="4.3.2.2.3.2.3"/>
    <m/>
    <x v="0"/>
    <x v="0"/>
    <x v="1"/>
    <x v="2"/>
    <x v="3"/>
    <x v="0"/>
    <x v="0"/>
    <x v="0"/>
    <x v="7"/>
    <x v="8"/>
    <x v="38"/>
    <n v="25.33473677674192"/>
    <s v="ft"/>
    <m/>
    <s v="ft"/>
    <m/>
    <s v="ft"/>
    <m/>
    <s v="ft"/>
    <n v="25.33473677674192"/>
    <s v="ft"/>
    <m/>
    <s v="ft²"/>
    <m/>
    <s v="ft³"/>
    <m/>
    <s v="lb"/>
    <n v="25.33473677674192"/>
    <s v="ft"/>
    <n v="0"/>
    <s v="ft"/>
    <n v="0"/>
    <s v="ft"/>
    <n v="0"/>
    <s v="ft"/>
    <n v="25.33473677674192"/>
    <s v="ft"/>
    <n v="330"/>
    <s v="ft²"/>
    <n v="0"/>
    <s v="ft³"/>
    <n v="0"/>
    <s v="lb"/>
    <n v="37"/>
    <s v="ea"/>
    <m/>
    <m/>
  </r>
  <r>
    <s v="4.3.2.2.3.2.4"/>
    <m/>
    <x v="0"/>
    <x v="0"/>
    <x v="1"/>
    <x v="2"/>
    <x v="3"/>
    <x v="0"/>
    <x v="0"/>
    <x v="0"/>
    <x v="7"/>
    <x v="8"/>
    <x v="39"/>
    <n v="6.1668326611458202"/>
    <s v="ft"/>
    <m/>
    <s v="ft"/>
    <m/>
    <s v="ft"/>
    <m/>
    <s v="ft"/>
    <n v="6.1668326611458202"/>
    <s v="ft"/>
    <m/>
    <s v="ft²"/>
    <m/>
    <s v="ft³"/>
    <m/>
    <s v="lb"/>
    <n v="6.1668326611458202"/>
    <s v="ft"/>
    <n v="0"/>
    <s v="ft"/>
    <n v="0"/>
    <s v="ft"/>
    <n v="0"/>
    <s v="ft"/>
    <n v="6.1668326611458202"/>
    <s v="ft"/>
    <n v="81"/>
    <s v="ft²"/>
    <n v="0"/>
    <s v="ft³"/>
    <n v="0"/>
    <s v="lb"/>
    <n v="9"/>
    <s v="ea"/>
    <m/>
    <m/>
  </r>
  <r>
    <s v="4.3.2.2.3.2.5"/>
    <m/>
    <x v="0"/>
    <x v="0"/>
    <x v="1"/>
    <x v="2"/>
    <x v="3"/>
    <x v="0"/>
    <x v="0"/>
    <x v="0"/>
    <x v="7"/>
    <x v="8"/>
    <x v="40"/>
    <n v="64.738394819387906"/>
    <s v="ft"/>
    <m/>
    <s v="ft"/>
    <m/>
    <s v="ft"/>
    <m/>
    <s v="ft"/>
    <n v="64.738394819387906"/>
    <s v="ft"/>
    <m/>
    <s v="ft²"/>
    <m/>
    <s v="ft³"/>
    <m/>
    <s v="lb"/>
    <n v="64.738394819387906"/>
    <s v="ft"/>
    <n v="0"/>
    <s v="ft"/>
    <n v="0"/>
    <s v="ft"/>
    <n v="0"/>
    <s v="ft"/>
    <n v="64.738394819387906"/>
    <s v="ft"/>
    <n v="842"/>
    <s v="ft²"/>
    <n v="0"/>
    <s v="ft³"/>
    <n v="0"/>
    <s v="lb"/>
    <n v="94"/>
    <s v="ea"/>
    <m/>
    <m/>
  </r>
  <r>
    <s v="4.3.2.2.3.2.6"/>
    <m/>
    <x v="0"/>
    <x v="0"/>
    <x v="1"/>
    <x v="2"/>
    <x v="3"/>
    <x v="0"/>
    <x v="0"/>
    <x v="0"/>
    <x v="7"/>
    <x v="8"/>
    <x v="41"/>
    <n v="31.826955447614868"/>
    <s v="ft"/>
    <m/>
    <s v="ft"/>
    <m/>
    <s v="ft"/>
    <m/>
    <s v="ft"/>
    <n v="31.826955447614868"/>
    <s v="ft"/>
    <m/>
    <s v="ft²"/>
    <m/>
    <s v="ft³"/>
    <m/>
    <s v="lb"/>
    <n v="31.826955447614868"/>
    <s v="ft"/>
    <n v="0"/>
    <s v="ft"/>
    <n v="0"/>
    <s v="ft"/>
    <n v="0"/>
    <s v="ft"/>
    <n v="31.826955447614868"/>
    <s v="ft"/>
    <n v="414"/>
    <s v="ft²"/>
    <n v="0"/>
    <s v="ft³"/>
    <n v="0"/>
    <s v="lb"/>
    <n v="46"/>
    <s v="ea"/>
    <m/>
    <m/>
  </r>
  <r>
    <s v="4.3.2.2.3.2.7"/>
    <m/>
    <x v="0"/>
    <x v="0"/>
    <x v="1"/>
    <x v="2"/>
    <x v="3"/>
    <x v="0"/>
    <x v="0"/>
    <x v="0"/>
    <x v="7"/>
    <x v="8"/>
    <x v="42"/>
    <n v="18.464897156668854"/>
    <s v="ft"/>
    <m/>
    <s v="ft"/>
    <m/>
    <s v="ft"/>
    <m/>
    <s v="ft"/>
    <n v="18.464897156668854"/>
    <s v="ft"/>
    <m/>
    <s v="ft²"/>
    <m/>
    <s v="ft³"/>
    <m/>
    <s v="lb"/>
    <n v="18.464897156668854"/>
    <s v="ft"/>
    <n v="0"/>
    <s v="ft"/>
    <n v="0"/>
    <s v="ft"/>
    <n v="0"/>
    <s v="ft"/>
    <n v="18.464897156668854"/>
    <s v="ft"/>
    <n v="241"/>
    <s v="ft²"/>
    <n v="0"/>
    <s v="ft³"/>
    <n v="0"/>
    <s v="lb"/>
    <n v="27"/>
    <s v="ea"/>
    <m/>
    <m/>
  </r>
  <r>
    <s v="4.3.2.2.3.2.8"/>
    <m/>
    <x v="0"/>
    <x v="0"/>
    <x v="1"/>
    <x v="2"/>
    <x v="3"/>
    <x v="0"/>
    <x v="0"/>
    <x v="0"/>
    <x v="7"/>
    <x v="8"/>
    <x v="54"/>
    <n v="44.057124323322284"/>
    <s v="ft"/>
    <m/>
    <s v="ft"/>
    <m/>
    <s v="ft"/>
    <m/>
    <s v="ft"/>
    <n v="44.057124323322284"/>
    <s v="ft"/>
    <m/>
    <s v="ft²"/>
    <m/>
    <s v="ft³"/>
    <m/>
    <s v="lb"/>
    <n v="44.057124323322284"/>
    <s v="ft"/>
    <n v="0"/>
    <s v="ft"/>
    <n v="0"/>
    <s v="ft"/>
    <n v="0"/>
    <s v="ft"/>
    <n v="44.057124323322284"/>
    <s v="ft"/>
    <n v="573"/>
    <s v="ft²"/>
    <n v="0"/>
    <s v="ft³"/>
    <n v="0"/>
    <s v="lb"/>
    <n v="64"/>
    <s v="ea"/>
    <m/>
    <m/>
  </r>
  <r>
    <s v="4.3.2.2.3.2.9"/>
    <m/>
    <x v="0"/>
    <x v="0"/>
    <x v="1"/>
    <x v="2"/>
    <x v="3"/>
    <x v="0"/>
    <x v="0"/>
    <x v="0"/>
    <x v="7"/>
    <x v="8"/>
    <x v="55"/>
    <n v="13.923855673514131"/>
    <s v="ft"/>
    <m/>
    <s v="ft"/>
    <m/>
    <s v="ft"/>
    <m/>
    <s v="ft"/>
    <n v="13.923855673514131"/>
    <s v="ft"/>
    <m/>
    <s v="ft²"/>
    <m/>
    <s v="ft³"/>
    <m/>
    <s v="lb"/>
    <n v="13.923855673514131"/>
    <s v="ft"/>
    <n v="0"/>
    <s v="ft"/>
    <n v="0"/>
    <s v="ft"/>
    <n v="0"/>
    <s v="ft"/>
    <n v="13.923855673514131"/>
    <s v="ft"/>
    <n v="182"/>
    <s v="ft²"/>
    <n v="0"/>
    <s v="ft³"/>
    <n v="0"/>
    <s v="lb"/>
    <n v="21"/>
    <s v="ea"/>
    <m/>
    <m/>
  </r>
  <r>
    <s v="4.3.2.3.1.1"/>
    <m/>
    <x v="0"/>
    <x v="0"/>
    <x v="2"/>
    <x v="5"/>
    <x v="2"/>
    <x v="0"/>
    <x v="0"/>
    <x v="0"/>
    <x v="11"/>
    <x v="12"/>
    <x v="56"/>
    <m/>
    <s v="ft"/>
    <m/>
    <s v="ft"/>
    <m/>
    <s v="ft"/>
    <m/>
    <s v="ft"/>
    <n v="303.71245219058062"/>
    <s v="ft"/>
    <n v="4221.9994691004676"/>
    <s v="ft²"/>
    <m/>
    <s v="ft³"/>
    <m/>
    <s v="lb"/>
    <n v="0"/>
    <s v="ft"/>
    <n v="0"/>
    <s v="ft"/>
    <n v="0"/>
    <s v="ft"/>
    <n v="0"/>
    <s v="ft"/>
    <n v="303.71245219058062"/>
    <s v="ft"/>
    <n v="4221.9994691004676"/>
    <s v="ft²"/>
    <n v="0"/>
    <s v="ft³"/>
    <n v="0"/>
    <s v="lb"/>
    <n v="1"/>
    <s v="ea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6">
  <r>
    <s v="4.3.1.1.2.13.1"/>
    <m/>
    <x v="0"/>
    <x v="0"/>
    <x v="0"/>
    <x v="0"/>
    <x v="0"/>
    <x v="0"/>
    <x v="0"/>
    <x v="0"/>
    <x v="0"/>
    <x v="0"/>
    <x v="0"/>
    <n v="27.831248238361596"/>
    <s v="ft"/>
    <m/>
    <s v="ft"/>
    <m/>
    <s v="ft"/>
    <m/>
    <s v="ft"/>
    <n v="27.831248238361596"/>
    <s v="ft"/>
    <m/>
    <s v="ft²"/>
    <m/>
    <s v="ft³"/>
    <m/>
    <s v="lb"/>
    <n v="27.831248238361596"/>
    <s v="ft"/>
    <n v="0"/>
    <s v="ft"/>
    <n v="0"/>
    <s v="ft"/>
    <n v="0"/>
    <s v="ft"/>
    <n v="27.831248238361596"/>
    <s v="ft"/>
    <n v="0"/>
    <s v="ft²"/>
    <n v="0"/>
    <s v="ft³"/>
    <n v="41.72"/>
    <s v="lb"/>
    <n v="2"/>
    <s v="ea"/>
    <m/>
    <m/>
  </r>
  <r>
    <s v="4.3.1.1.2.13.2"/>
    <m/>
    <x v="0"/>
    <x v="0"/>
    <x v="0"/>
    <x v="0"/>
    <x v="0"/>
    <x v="0"/>
    <x v="0"/>
    <x v="0"/>
    <x v="0"/>
    <x v="0"/>
    <x v="1"/>
    <n v="34.92832442147558"/>
    <s v="ft"/>
    <m/>
    <s v="ft"/>
    <m/>
    <s v="ft"/>
    <m/>
    <s v="ft"/>
    <n v="34.92832442147558"/>
    <s v="ft"/>
    <m/>
    <s v="ft²"/>
    <m/>
    <s v="ft³"/>
    <m/>
    <s v="lb"/>
    <n v="34.92832442147558"/>
    <s v="ft"/>
    <n v="0"/>
    <s v="ft"/>
    <n v="0"/>
    <s v="ft"/>
    <n v="0"/>
    <s v="ft"/>
    <n v="34.92832442147558"/>
    <s v="ft"/>
    <n v="0"/>
    <s v="ft²"/>
    <n v="0"/>
    <s v="ft³"/>
    <n v="62.58"/>
    <s v="lb"/>
    <n v="3"/>
    <s v="ea"/>
    <m/>
    <m/>
  </r>
  <r>
    <s v="4.3.1.1.2.13.3"/>
    <m/>
    <x v="0"/>
    <x v="0"/>
    <x v="0"/>
    <x v="0"/>
    <x v="0"/>
    <x v="0"/>
    <x v="0"/>
    <x v="0"/>
    <x v="0"/>
    <x v="0"/>
    <x v="2"/>
    <n v="36.672318428650406"/>
    <s v="ft"/>
    <m/>
    <s v="ft"/>
    <m/>
    <s v="ft"/>
    <m/>
    <s v="ft"/>
    <n v="36.672318428650406"/>
    <s v="ft"/>
    <m/>
    <s v="ft²"/>
    <m/>
    <s v="ft³"/>
    <m/>
    <s v="lb"/>
    <n v="36.672318428650406"/>
    <s v="ft"/>
    <n v="0"/>
    <s v="ft"/>
    <n v="0"/>
    <s v="ft"/>
    <n v="0"/>
    <s v="ft"/>
    <n v="36.672318428650406"/>
    <s v="ft"/>
    <n v="0"/>
    <s v="ft²"/>
    <n v="0"/>
    <s v="ft³"/>
    <n v="62.58"/>
    <s v="lb"/>
    <n v="3"/>
    <s v="ea"/>
    <m/>
    <m/>
  </r>
  <r>
    <s v="4.3.1.1.2.13.4"/>
    <m/>
    <x v="0"/>
    <x v="0"/>
    <x v="0"/>
    <x v="0"/>
    <x v="0"/>
    <x v="0"/>
    <x v="0"/>
    <x v="0"/>
    <x v="0"/>
    <x v="0"/>
    <x v="3"/>
    <n v="23.495474818884361"/>
    <s v="ft"/>
    <m/>
    <s v="ft"/>
    <m/>
    <s v="ft"/>
    <m/>
    <s v="ft"/>
    <n v="23.495474818884361"/>
    <s v="ft"/>
    <m/>
    <s v="ft²"/>
    <m/>
    <s v="ft³"/>
    <m/>
    <s v="lb"/>
    <n v="23.495474818884361"/>
    <s v="ft"/>
    <n v="0"/>
    <s v="ft"/>
    <n v="0"/>
    <s v="ft"/>
    <n v="0"/>
    <s v="ft"/>
    <n v="23.495474818884361"/>
    <s v="ft"/>
    <n v="0"/>
    <s v="ft²"/>
    <n v="0"/>
    <s v="ft³"/>
    <n v="41.72"/>
    <s v="lb"/>
    <n v="2"/>
    <s v="ea"/>
    <m/>
    <m/>
  </r>
  <r>
    <s v="4.3.1.1.2.13.5"/>
    <m/>
    <x v="0"/>
    <x v="0"/>
    <x v="0"/>
    <x v="0"/>
    <x v="0"/>
    <x v="0"/>
    <x v="0"/>
    <x v="0"/>
    <x v="0"/>
    <x v="0"/>
    <x v="4"/>
    <n v="31.543406837866961"/>
    <s v="ft"/>
    <m/>
    <s v="ft"/>
    <m/>
    <s v="ft"/>
    <m/>
    <s v="ft"/>
    <n v="31.543406837866961"/>
    <s v="ft"/>
    <m/>
    <s v="ft²"/>
    <m/>
    <s v="ft³"/>
    <m/>
    <s v="lb"/>
    <n v="31.543406837866961"/>
    <s v="ft"/>
    <n v="0"/>
    <s v="ft"/>
    <n v="0"/>
    <s v="ft"/>
    <n v="0"/>
    <s v="ft"/>
    <n v="31.543406837866961"/>
    <s v="ft"/>
    <n v="0"/>
    <s v="ft²"/>
    <n v="0"/>
    <s v="ft³"/>
    <n v="41.72"/>
    <s v="lb"/>
    <n v="2"/>
    <s v="ea"/>
    <m/>
    <m/>
  </r>
  <r>
    <s v="4.3.1.1.2.13.6"/>
    <m/>
    <x v="0"/>
    <x v="0"/>
    <x v="0"/>
    <x v="0"/>
    <x v="0"/>
    <x v="0"/>
    <x v="0"/>
    <x v="0"/>
    <x v="0"/>
    <x v="0"/>
    <x v="5"/>
    <n v="31.550261171456981"/>
    <s v="ft"/>
    <m/>
    <s v="ft"/>
    <m/>
    <s v="ft"/>
    <m/>
    <s v="ft"/>
    <n v="31.550261171456981"/>
    <s v="ft"/>
    <m/>
    <s v="ft²"/>
    <m/>
    <s v="ft³"/>
    <m/>
    <s v="lb"/>
    <n v="31.550261171456981"/>
    <s v="ft"/>
    <n v="0"/>
    <s v="ft"/>
    <n v="0"/>
    <s v="ft"/>
    <n v="0"/>
    <s v="ft"/>
    <n v="31.550261171456981"/>
    <s v="ft"/>
    <n v="0"/>
    <s v="ft²"/>
    <n v="0"/>
    <s v="ft³"/>
    <n v="41.72"/>
    <s v="lb"/>
    <n v="2"/>
    <s v="ea"/>
    <m/>
    <m/>
  </r>
  <r>
    <s v="4.3.1.1.2.13.1"/>
    <m/>
    <x v="0"/>
    <x v="0"/>
    <x v="0"/>
    <x v="0"/>
    <x v="0"/>
    <x v="0"/>
    <x v="0"/>
    <x v="0"/>
    <x v="0"/>
    <x v="1"/>
    <x v="0"/>
    <n v="27.831248238361596"/>
    <s v="ft"/>
    <m/>
    <s v="ft"/>
    <m/>
    <s v="ft"/>
    <m/>
    <s v="ft"/>
    <n v="27.831248238361596"/>
    <s v="ft"/>
    <m/>
    <s v="ft²"/>
    <m/>
    <s v="ft³"/>
    <m/>
    <s v="lb"/>
    <n v="27.831248238361596"/>
    <s v="ft"/>
    <n v="0"/>
    <s v="ft"/>
    <n v="0"/>
    <s v="ft"/>
    <n v="0"/>
    <s v="ft"/>
    <n v="27.831248238361596"/>
    <s v="ft"/>
    <n v="0"/>
    <s v="ft²"/>
    <n v="0.54116316019036437"/>
    <s v="yd³"/>
    <n v="0"/>
    <s v="lb"/>
    <n v="1"/>
    <s v="ea"/>
    <m/>
    <m/>
  </r>
  <r>
    <s v="4.3.1.1.2.13.2"/>
    <m/>
    <x v="0"/>
    <x v="0"/>
    <x v="0"/>
    <x v="0"/>
    <x v="0"/>
    <x v="0"/>
    <x v="0"/>
    <x v="0"/>
    <x v="0"/>
    <x v="1"/>
    <x v="1"/>
    <n v="34.92832442147558"/>
    <s v="ft"/>
    <m/>
    <s v="ft"/>
    <m/>
    <s v="ft"/>
    <m/>
    <s v="ft"/>
    <n v="34.92832442147558"/>
    <s v="ft"/>
    <m/>
    <s v="ft²"/>
    <m/>
    <s v="ft³"/>
    <m/>
    <s v="lb"/>
    <n v="34.92832442147558"/>
    <s v="ft"/>
    <n v="0"/>
    <s v="ft"/>
    <n v="0"/>
    <s v="ft"/>
    <n v="0"/>
    <s v="ft"/>
    <n v="34.92832442147558"/>
    <s v="ft"/>
    <n v="0"/>
    <s v="ft²"/>
    <n v="0.67916186375091403"/>
    <s v="yd³"/>
    <n v="0"/>
    <s v="lb"/>
    <n v="1"/>
    <s v="ea"/>
    <m/>
    <m/>
  </r>
  <r>
    <s v="4.3.1.1.2.13.3"/>
    <m/>
    <x v="0"/>
    <x v="0"/>
    <x v="0"/>
    <x v="0"/>
    <x v="0"/>
    <x v="0"/>
    <x v="0"/>
    <x v="0"/>
    <x v="0"/>
    <x v="1"/>
    <x v="2"/>
    <n v="36.672318428650406"/>
    <s v="ft"/>
    <m/>
    <s v="ft"/>
    <m/>
    <s v="ft"/>
    <m/>
    <s v="ft"/>
    <n v="36.672318428650406"/>
    <s v="ft"/>
    <m/>
    <s v="ft²"/>
    <m/>
    <s v="ft³"/>
    <m/>
    <s v="lb"/>
    <n v="36.672318428650406"/>
    <s v="ft"/>
    <n v="0"/>
    <s v="ft"/>
    <n v="0"/>
    <s v="ft"/>
    <n v="0"/>
    <s v="ft"/>
    <n v="36.672318428650406"/>
    <s v="ft"/>
    <n v="0"/>
    <s v="ft²"/>
    <n v="0.713072858334869"/>
    <s v="yd³"/>
    <n v="0"/>
    <s v="lb"/>
    <n v="1"/>
    <s v="ea"/>
    <m/>
    <m/>
  </r>
  <r>
    <s v="4.3.1.1.2.13.4"/>
    <m/>
    <x v="0"/>
    <x v="0"/>
    <x v="0"/>
    <x v="0"/>
    <x v="0"/>
    <x v="0"/>
    <x v="0"/>
    <x v="0"/>
    <x v="0"/>
    <x v="1"/>
    <x v="3"/>
    <n v="23.495474818884361"/>
    <s v="ft"/>
    <m/>
    <s v="ft"/>
    <m/>
    <s v="ft"/>
    <m/>
    <s v="ft"/>
    <n v="23.495474818884361"/>
    <s v="ft"/>
    <m/>
    <s v="ft²"/>
    <m/>
    <s v="ft³"/>
    <m/>
    <s v="lb"/>
    <n v="23.495474818884361"/>
    <s v="ft"/>
    <n v="0"/>
    <s v="ft"/>
    <n v="0"/>
    <s v="ft"/>
    <n v="0"/>
    <s v="ft"/>
    <n v="23.495474818884361"/>
    <s v="ft"/>
    <n v="0"/>
    <s v="ft²"/>
    <n v="0.45685645481164039"/>
    <s v="yd³"/>
    <n v="0"/>
    <s v="lb"/>
    <n v="1"/>
    <s v="ea"/>
    <m/>
    <m/>
  </r>
  <r>
    <s v="4.3.1.1.2.13.5"/>
    <m/>
    <x v="0"/>
    <x v="0"/>
    <x v="0"/>
    <x v="0"/>
    <x v="0"/>
    <x v="0"/>
    <x v="0"/>
    <x v="0"/>
    <x v="0"/>
    <x v="1"/>
    <x v="4"/>
    <n v="31.543406837866961"/>
    <s v="ft"/>
    <m/>
    <s v="ft"/>
    <m/>
    <s v="ft"/>
    <m/>
    <s v="ft"/>
    <n v="31.543406837866961"/>
    <s v="ft"/>
    <m/>
    <s v="ft²"/>
    <m/>
    <s v="ft³"/>
    <m/>
    <s v="lb"/>
    <n v="31.543406837866961"/>
    <s v="ft"/>
    <n v="0"/>
    <s v="ft"/>
    <n v="0"/>
    <s v="ft"/>
    <n v="0"/>
    <s v="ft"/>
    <n v="31.543406837866961"/>
    <s v="ft"/>
    <n v="0"/>
    <s v="ft²"/>
    <n v="0.61334402184741321"/>
    <s v="yd³"/>
    <n v="0"/>
    <s v="lb"/>
    <n v="1"/>
    <s v="ea"/>
    <m/>
    <m/>
  </r>
  <r>
    <s v="4.3.1.1.2.13.6"/>
    <m/>
    <x v="0"/>
    <x v="0"/>
    <x v="0"/>
    <x v="0"/>
    <x v="0"/>
    <x v="0"/>
    <x v="0"/>
    <x v="0"/>
    <x v="0"/>
    <x v="1"/>
    <x v="5"/>
    <n v="31.550261171456981"/>
    <s v="ft"/>
    <m/>
    <s v="ft"/>
    <m/>
    <s v="ft"/>
    <m/>
    <s v="ft"/>
    <n v="31.550261171456981"/>
    <s v="ft"/>
    <m/>
    <s v="ft²"/>
    <m/>
    <s v="ft³"/>
    <m/>
    <s v="lb"/>
    <n v="31.550261171456981"/>
    <s v="ft"/>
    <n v="0"/>
    <s v="ft"/>
    <n v="0"/>
    <s v="ft"/>
    <n v="0"/>
    <s v="ft"/>
    <n v="31.550261171456981"/>
    <s v="ft"/>
    <n v="0"/>
    <s v="ft²"/>
    <n v="0.61347730055610794"/>
    <s v="yd³"/>
    <n v="0"/>
    <s v="lb"/>
    <n v="1"/>
    <s v="ea"/>
    <m/>
    <m/>
  </r>
  <r>
    <s v="4.3.1.1.2.13.1"/>
    <m/>
    <x v="0"/>
    <x v="0"/>
    <x v="0"/>
    <x v="0"/>
    <x v="0"/>
    <x v="0"/>
    <x v="0"/>
    <x v="0"/>
    <x v="0"/>
    <x v="2"/>
    <x v="0"/>
    <n v="27.831248238361596"/>
    <s v="ft"/>
    <m/>
    <s v="ft"/>
    <m/>
    <s v="ft"/>
    <m/>
    <s v="ft"/>
    <n v="27.831248238361596"/>
    <s v="ft"/>
    <m/>
    <s v="ft²"/>
    <m/>
    <s v="ft³"/>
    <m/>
    <s v="lb"/>
    <n v="27.831248238361596"/>
    <s v="ft"/>
    <n v="0"/>
    <s v="ft"/>
    <n v="0"/>
    <s v="ft"/>
    <n v="0"/>
    <s v="ft"/>
    <n v="27.831248238361596"/>
    <s v="ft"/>
    <n v="0"/>
    <s v="ft²"/>
    <n v="0"/>
    <s v="ft³"/>
    <n v="0"/>
    <s v="lb"/>
    <n v="10"/>
    <s v="ea"/>
    <m/>
    <m/>
  </r>
  <r>
    <s v="4.3.1.1.2.13.2"/>
    <m/>
    <x v="0"/>
    <x v="0"/>
    <x v="0"/>
    <x v="0"/>
    <x v="0"/>
    <x v="0"/>
    <x v="0"/>
    <x v="0"/>
    <x v="0"/>
    <x v="2"/>
    <x v="1"/>
    <n v="34.92832442147558"/>
    <s v="ft"/>
    <m/>
    <s v="ft"/>
    <m/>
    <s v="ft"/>
    <m/>
    <s v="ft"/>
    <n v="34.92832442147558"/>
    <s v="ft"/>
    <m/>
    <s v="ft²"/>
    <m/>
    <s v="ft³"/>
    <m/>
    <s v="lb"/>
    <n v="34.92832442147558"/>
    <s v="ft"/>
    <n v="0"/>
    <s v="ft"/>
    <n v="0"/>
    <s v="ft"/>
    <n v="0"/>
    <s v="ft"/>
    <n v="34.92832442147558"/>
    <s v="ft"/>
    <n v="0"/>
    <s v="ft²"/>
    <n v="0"/>
    <s v="ft³"/>
    <n v="0"/>
    <s v="lb"/>
    <n v="12"/>
    <s v="ea"/>
    <m/>
    <m/>
  </r>
  <r>
    <s v="4.3.1.1.2.13.3"/>
    <m/>
    <x v="0"/>
    <x v="0"/>
    <x v="0"/>
    <x v="0"/>
    <x v="0"/>
    <x v="0"/>
    <x v="0"/>
    <x v="0"/>
    <x v="0"/>
    <x v="2"/>
    <x v="2"/>
    <n v="36.672318428650406"/>
    <s v="ft"/>
    <m/>
    <s v="ft"/>
    <m/>
    <s v="ft"/>
    <m/>
    <s v="ft"/>
    <n v="36.672318428650406"/>
    <s v="ft"/>
    <m/>
    <s v="ft²"/>
    <m/>
    <s v="ft³"/>
    <m/>
    <s v="lb"/>
    <n v="36.672318428650406"/>
    <s v="ft"/>
    <n v="0"/>
    <s v="ft"/>
    <n v="0"/>
    <s v="ft"/>
    <n v="0"/>
    <s v="ft"/>
    <n v="36.672318428650406"/>
    <s v="ft"/>
    <n v="0"/>
    <s v="ft²"/>
    <n v="0"/>
    <s v="ft³"/>
    <n v="0"/>
    <s v="lb"/>
    <n v="13"/>
    <s v="ea"/>
    <m/>
    <m/>
  </r>
  <r>
    <s v="4.3.1.1.2.13.4"/>
    <m/>
    <x v="0"/>
    <x v="0"/>
    <x v="0"/>
    <x v="0"/>
    <x v="0"/>
    <x v="0"/>
    <x v="0"/>
    <x v="0"/>
    <x v="0"/>
    <x v="2"/>
    <x v="3"/>
    <n v="23.495474818884361"/>
    <s v="ft"/>
    <m/>
    <s v="ft"/>
    <m/>
    <s v="ft"/>
    <m/>
    <s v="ft"/>
    <n v="23.495474818884361"/>
    <s v="ft"/>
    <m/>
    <s v="ft²"/>
    <m/>
    <s v="ft³"/>
    <m/>
    <s v="lb"/>
    <n v="23.495474818884361"/>
    <s v="ft"/>
    <n v="0"/>
    <s v="ft"/>
    <n v="0"/>
    <s v="ft"/>
    <n v="0"/>
    <s v="ft"/>
    <n v="23.495474818884361"/>
    <s v="ft"/>
    <n v="0"/>
    <s v="ft²"/>
    <n v="0"/>
    <s v="ft³"/>
    <n v="0"/>
    <s v="lb"/>
    <n v="9"/>
    <s v="ea"/>
    <m/>
    <m/>
  </r>
  <r>
    <s v="4.3.1.1.2.13.5"/>
    <m/>
    <x v="0"/>
    <x v="0"/>
    <x v="0"/>
    <x v="0"/>
    <x v="0"/>
    <x v="0"/>
    <x v="0"/>
    <x v="0"/>
    <x v="0"/>
    <x v="2"/>
    <x v="4"/>
    <n v="31.543406837866961"/>
    <s v="ft"/>
    <m/>
    <s v="ft"/>
    <m/>
    <s v="ft"/>
    <m/>
    <s v="ft"/>
    <n v="31.543406837866961"/>
    <s v="ft"/>
    <m/>
    <s v="ft²"/>
    <m/>
    <s v="ft³"/>
    <m/>
    <s v="lb"/>
    <n v="31.543406837866961"/>
    <s v="ft"/>
    <n v="0"/>
    <s v="ft"/>
    <n v="0"/>
    <s v="ft"/>
    <n v="0"/>
    <s v="ft"/>
    <n v="31.543406837866961"/>
    <s v="ft"/>
    <n v="0"/>
    <s v="ft²"/>
    <n v="0"/>
    <s v="ft³"/>
    <n v="0"/>
    <s v="lb"/>
    <n v="11"/>
    <s v="ea"/>
    <m/>
    <m/>
  </r>
  <r>
    <s v="4.3.1.1.2.13.6"/>
    <m/>
    <x v="0"/>
    <x v="0"/>
    <x v="0"/>
    <x v="0"/>
    <x v="0"/>
    <x v="0"/>
    <x v="0"/>
    <x v="0"/>
    <x v="0"/>
    <x v="2"/>
    <x v="5"/>
    <n v="31.550261171456981"/>
    <s v="ft"/>
    <m/>
    <s v="ft"/>
    <m/>
    <s v="ft"/>
    <m/>
    <s v="ft"/>
    <n v="31.550261171456981"/>
    <s v="ft"/>
    <m/>
    <s v="ft²"/>
    <m/>
    <s v="ft³"/>
    <m/>
    <s v="lb"/>
    <n v="31.550261171456981"/>
    <s v="ft"/>
    <n v="0"/>
    <s v="ft"/>
    <n v="0"/>
    <s v="ft"/>
    <n v="0"/>
    <s v="ft"/>
    <n v="31.550261171456981"/>
    <s v="ft"/>
    <n v="0"/>
    <s v="ft²"/>
    <n v="0"/>
    <s v="ft³"/>
    <n v="0"/>
    <s v="lb"/>
    <n v="11"/>
    <s v="ea"/>
    <m/>
    <m/>
  </r>
  <r>
    <s v="4.3.1.1.2.1.1"/>
    <m/>
    <x v="0"/>
    <x v="0"/>
    <x v="0"/>
    <x v="0"/>
    <x v="0"/>
    <x v="0"/>
    <x v="0"/>
    <x v="0"/>
    <x v="1"/>
    <x v="0"/>
    <x v="6"/>
    <n v="26.706394150376383"/>
    <s v="ft"/>
    <m/>
    <s v="ft"/>
    <m/>
    <s v="ft"/>
    <m/>
    <s v="ft"/>
    <n v="26.706394150376383"/>
    <s v="ft"/>
    <m/>
    <s v="ft²"/>
    <m/>
    <s v="ft³"/>
    <m/>
    <s v="lb"/>
    <n v="26.706394150376383"/>
    <s v="ft"/>
    <n v="0"/>
    <s v="ft"/>
    <n v="0"/>
    <s v="ft"/>
    <n v="0"/>
    <s v="ft"/>
    <n v="26.706394150376383"/>
    <s v="ft"/>
    <n v="0"/>
    <s v="ft²"/>
    <n v="0"/>
    <s v="ft³"/>
    <n v="83.44"/>
    <s v="lb"/>
    <n v="4"/>
    <s v="ea"/>
    <m/>
    <m/>
  </r>
  <r>
    <s v="4.3.1.1.2.1.2"/>
    <m/>
    <x v="0"/>
    <x v="0"/>
    <x v="0"/>
    <x v="0"/>
    <x v="0"/>
    <x v="0"/>
    <x v="0"/>
    <x v="0"/>
    <x v="1"/>
    <x v="0"/>
    <x v="7"/>
    <n v="2.0588818140259457"/>
    <s v="ft"/>
    <m/>
    <s v="ft"/>
    <m/>
    <s v="ft"/>
    <m/>
    <s v="ft"/>
    <n v="2.0588818140259457"/>
    <s v="ft"/>
    <m/>
    <s v="ft²"/>
    <m/>
    <s v="ft³"/>
    <m/>
    <s v="lb"/>
    <n v="2.0588818140259457"/>
    <s v="ft"/>
    <n v="0"/>
    <s v="ft"/>
    <n v="0"/>
    <s v="ft"/>
    <n v="0"/>
    <s v="ft"/>
    <n v="2.0588818140259457"/>
    <s v="ft"/>
    <n v="0"/>
    <s v="ft²"/>
    <n v="0"/>
    <s v="ft³"/>
    <n v="20.86"/>
    <s v="lb"/>
    <n v="1"/>
    <s v="ea"/>
    <m/>
    <m/>
  </r>
  <r>
    <s v="4.3.1.1.2.1.3"/>
    <m/>
    <x v="0"/>
    <x v="0"/>
    <x v="0"/>
    <x v="0"/>
    <x v="0"/>
    <x v="0"/>
    <x v="0"/>
    <x v="0"/>
    <x v="1"/>
    <x v="0"/>
    <x v="8"/>
    <n v="2.4464360378426151"/>
    <s v="ft"/>
    <m/>
    <s v="ft"/>
    <m/>
    <s v="ft"/>
    <m/>
    <s v="ft"/>
    <n v="2.4464360378426151"/>
    <s v="ft"/>
    <m/>
    <s v="ft²"/>
    <m/>
    <s v="ft³"/>
    <m/>
    <s v="lb"/>
    <n v="2.4464360378426151"/>
    <s v="ft"/>
    <n v="0"/>
    <s v="ft"/>
    <n v="0"/>
    <s v="ft"/>
    <n v="0"/>
    <s v="ft"/>
    <n v="2.4464360378426151"/>
    <s v="ft"/>
    <n v="0"/>
    <s v="ft²"/>
    <n v="0"/>
    <s v="ft³"/>
    <n v="20.86"/>
    <s v="lb"/>
    <n v="1"/>
    <s v="ea"/>
    <m/>
    <m/>
  </r>
  <r>
    <s v="4.3.1.1.2.1.4"/>
    <m/>
    <x v="0"/>
    <x v="0"/>
    <x v="0"/>
    <x v="0"/>
    <x v="0"/>
    <x v="0"/>
    <x v="0"/>
    <x v="0"/>
    <x v="1"/>
    <x v="0"/>
    <x v="9"/>
    <n v="5.1674075835625368"/>
    <s v="ft"/>
    <m/>
    <s v="ft"/>
    <m/>
    <s v="ft"/>
    <m/>
    <s v="ft"/>
    <n v="5.1674075835625368"/>
    <s v="ft"/>
    <m/>
    <s v="ft²"/>
    <m/>
    <s v="ft³"/>
    <m/>
    <s v="lb"/>
    <n v="5.1674075835625368"/>
    <s v="ft"/>
    <n v="0"/>
    <s v="ft"/>
    <n v="0"/>
    <s v="ft"/>
    <n v="0"/>
    <s v="ft"/>
    <n v="5.1674075835625368"/>
    <s v="ft"/>
    <n v="0"/>
    <s v="ft²"/>
    <n v="0"/>
    <s v="ft³"/>
    <n v="20.86"/>
    <s v="lb"/>
    <n v="1"/>
    <s v="ea"/>
    <m/>
    <m/>
  </r>
  <r>
    <s v="4.3.1.1.2.1.5"/>
    <m/>
    <x v="0"/>
    <x v="0"/>
    <x v="0"/>
    <x v="0"/>
    <x v="0"/>
    <x v="0"/>
    <x v="0"/>
    <x v="0"/>
    <x v="1"/>
    <x v="0"/>
    <x v="10"/>
    <n v="14.606805607001936"/>
    <s v="ft"/>
    <m/>
    <s v="ft"/>
    <m/>
    <s v="ft"/>
    <m/>
    <s v="ft"/>
    <n v="14.606805607001936"/>
    <s v="ft"/>
    <m/>
    <s v="ft²"/>
    <m/>
    <s v="ft³"/>
    <m/>
    <s v="lb"/>
    <n v="14.606805607001936"/>
    <s v="ft"/>
    <n v="0"/>
    <s v="ft"/>
    <n v="0"/>
    <s v="ft"/>
    <n v="0"/>
    <s v="ft"/>
    <n v="14.606805607001936"/>
    <s v="ft"/>
    <n v="0"/>
    <s v="ft²"/>
    <n v="0"/>
    <s v="ft³"/>
    <n v="41.72"/>
    <s v="lb"/>
    <n v="2"/>
    <s v="ea"/>
    <m/>
    <m/>
  </r>
  <r>
    <s v="4.3.1.1.2.1.6"/>
    <m/>
    <x v="0"/>
    <x v="0"/>
    <x v="0"/>
    <x v="0"/>
    <x v="0"/>
    <x v="0"/>
    <x v="0"/>
    <x v="0"/>
    <x v="1"/>
    <x v="0"/>
    <x v="11"/>
    <n v="21.7296338410356"/>
    <s v="ft"/>
    <m/>
    <s v="ft"/>
    <m/>
    <s v="ft"/>
    <m/>
    <s v="ft"/>
    <n v="21.7296338410356"/>
    <s v="ft"/>
    <m/>
    <s v="ft²"/>
    <m/>
    <s v="ft³"/>
    <m/>
    <s v="lb"/>
    <n v="21.7296338410356"/>
    <s v="ft"/>
    <n v="0"/>
    <s v="ft"/>
    <n v="0"/>
    <s v="ft"/>
    <n v="0"/>
    <s v="ft"/>
    <n v="21.7296338410356"/>
    <s v="ft"/>
    <n v="0"/>
    <s v="ft²"/>
    <n v="0"/>
    <s v="ft³"/>
    <n v="62.58"/>
    <s v="lb"/>
    <n v="3"/>
    <s v="ea"/>
    <m/>
    <m/>
  </r>
  <r>
    <s v="4.3.1.1.2.1.1"/>
    <m/>
    <x v="0"/>
    <x v="0"/>
    <x v="0"/>
    <x v="0"/>
    <x v="0"/>
    <x v="0"/>
    <x v="0"/>
    <x v="0"/>
    <x v="1"/>
    <x v="1"/>
    <x v="6"/>
    <n v="26.706394150376383"/>
    <s v="ft"/>
    <m/>
    <s v="ft"/>
    <m/>
    <s v="ft"/>
    <m/>
    <s v="ft"/>
    <n v="26.706394150376383"/>
    <s v="ft"/>
    <m/>
    <s v="ft²"/>
    <m/>
    <s v="ft³"/>
    <m/>
    <s v="lb"/>
    <n v="26.706394150376383"/>
    <s v="ft"/>
    <n v="0"/>
    <s v="ft"/>
    <n v="0"/>
    <s v="ft"/>
    <n v="0"/>
    <s v="ft"/>
    <n v="26.706394150376383"/>
    <s v="ft"/>
    <n v="0"/>
    <s v="ft²"/>
    <n v="1.869447590526347"/>
    <s v="yd³"/>
    <n v="0"/>
    <s v="lb"/>
    <n v="1"/>
    <s v="ea"/>
    <m/>
    <m/>
  </r>
  <r>
    <s v="4.3.1.1.2.1.2"/>
    <m/>
    <x v="0"/>
    <x v="0"/>
    <x v="0"/>
    <x v="0"/>
    <x v="0"/>
    <x v="0"/>
    <x v="0"/>
    <x v="0"/>
    <x v="1"/>
    <x v="1"/>
    <x v="7"/>
    <n v="2.0588818140259457"/>
    <s v="ft"/>
    <m/>
    <s v="ft"/>
    <m/>
    <s v="ft"/>
    <m/>
    <s v="ft"/>
    <n v="2.0588818140259457"/>
    <s v="ft"/>
    <m/>
    <s v="ft²"/>
    <m/>
    <s v="ft³"/>
    <m/>
    <s v="lb"/>
    <n v="2.0588818140259457"/>
    <s v="ft"/>
    <n v="0"/>
    <s v="ft"/>
    <n v="0"/>
    <s v="ft"/>
    <n v="0"/>
    <s v="ft"/>
    <n v="2.0588818140259457"/>
    <s v="ft"/>
    <n v="0"/>
    <s v="ft²"/>
    <n v="0.14412172698181622"/>
    <s v="yd³"/>
    <n v="0"/>
    <s v="lb"/>
    <n v="1"/>
    <s v="ea"/>
    <m/>
    <m/>
  </r>
  <r>
    <s v="4.3.1.1.2.1.3"/>
    <m/>
    <x v="0"/>
    <x v="0"/>
    <x v="0"/>
    <x v="0"/>
    <x v="0"/>
    <x v="0"/>
    <x v="0"/>
    <x v="0"/>
    <x v="1"/>
    <x v="1"/>
    <x v="8"/>
    <n v="2.4464360378426151"/>
    <s v="ft"/>
    <m/>
    <s v="ft"/>
    <m/>
    <s v="ft"/>
    <m/>
    <s v="ft"/>
    <n v="2.4464360378426151"/>
    <s v="ft"/>
    <m/>
    <s v="ft²"/>
    <m/>
    <s v="ft³"/>
    <m/>
    <s v="lb"/>
    <n v="2.4464360378426151"/>
    <s v="ft"/>
    <n v="0"/>
    <s v="ft"/>
    <n v="0"/>
    <s v="ft"/>
    <n v="0"/>
    <s v="ft"/>
    <n v="2.4464360378426151"/>
    <s v="ft"/>
    <n v="0"/>
    <s v="ft²"/>
    <n v="0.17125052264898305"/>
    <s v="yd³"/>
    <n v="0"/>
    <s v="lb"/>
    <n v="1"/>
    <s v="ea"/>
    <m/>
    <m/>
  </r>
  <r>
    <s v="4.3.1.1.2.1.4"/>
    <m/>
    <x v="0"/>
    <x v="0"/>
    <x v="0"/>
    <x v="0"/>
    <x v="0"/>
    <x v="0"/>
    <x v="0"/>
    <x v="0"/>
    <x v="1"/>
    <x v="1"/>
    <x v="9"/>
    <n v="5.1674075835625368"/>
    <s v="ft"/>
    <m/>
    <s v="ft"/>
    <m/>
    <s v="ft"/>
    <m/>
    <s v="ft"/>
    <n v="5.1674075835625368"/>
    <s v="ft"/>
    <m/>
    <s v="ft²"/>
    <m/>
    <s v="ft³"/>
    <m/>
    <s v="lb"/>
    <n v="5.1674075835625368"/>
    <s v="ft"/>
    <n v="0"/>
    <s v="ft"/>
    <n v="0"/>
    <s v="ft"/>
    <n v="0"/>
    <s v="ft"/>
    <n v="5.1674075835625368"/>
    <s v="ft"/>
    <n v="0"/>
    <s v="ft²"/>
    <n v="0.36171853084937761"/>
    <s v="yd³"/>
    <n v="0"/>
    <s v="lb"/>
    <n v="1"/>
    <s v="ea"/>
    <m/>
    <m/>
  </r>
  <r>
    <s v="4.3.1.1.2.1.5"/>
    <m/>
    <x v="0"/>
    <x v="0"/>
    <x v="0"/>
    <x v="0"/>
    <x v="0"/>
    <x v="0"/>
    <x v="0"/>
    <x v="0"/>
    <x v="1"/>
    <x v="1"/>
    <x v="10"/>
    <n v="14.606805607001936"/>
    <s v="ft"/>
    <m/>
    <s v="ft"/>
    <m/>
    <s v="ft"/>
    <m/>
    <s v="ft"/>
    <n v="14.606805607001936"/>
    <s v="ft"/>
    <m/>
    <s v="ft²"/>
    <m/>
    <s v="ft³"/>
    <m/>
    <s v="lb"/>
    <n v="14.606805607001936"/>
    <s v="ft"/>
    <n v="0"/>
    <s v="ft"/>
    <n v="0"/>
    <s v="ft"/>
    <n v="0"/>
    <s v="ft"/>
    <n v="14.606805607001936"/>
    <s v="ft"/>
    <n v="0"/>
    <s v="ft²"/>
    <n v="1.0224763924901357"/>
    <s v="yd³"/>
    <n v="0"/>
    <s v="lb"/>
    <n v="1"/>
    <s v="ea"/>
    <m/>
    <m/>
  </r>
  <r>
    <s v="4.3.1.1.2.1.6"/>
    <m/>
    <x v="0"/>
    <x v="0"/>
    <x v="0"/>
    <x v="0"/>
    <x v="0"/>
    <x v="0"/>
    <x v="0"/>
    <x v="0"/>
    <x v="1"/>
    <x v="1"/>
    <x v="11"/>
    <n v="21.7296338410356"/>
    <s v="ft"/>
    <m/>
    <s v="ft"/>
    <m/>
    <s v="ft"/>
    <m/>
    <s v="ft"/>
    <n v="21.7296338410356"/>
    <s v="ft"/>
    <m/>
    <s v="ft²"/>
    <m/>
    <s v="ft³"/>
    <m/>
    <s v="lb"/>
    <n v="21.7296338410356"/>
    <s v="ft"/>
    <n v="0"/>
    <s v="ft"/>
    <n v="0"/>
    <s v="ft"/>
    <n v="0"/>
    <s v="ft"/>
    <n v="21.7296338410356"/>
    <s v="ft"/>
    <n v="0"/>
    <s v="ft²"/>
    <n v="1.5210743688724919"/>
    <s v="yd³"/>
    <n v="0"/>
    <s v="lb"/>
    <n v="1"/>
    <s v="ea"/>
    <m/>
    <m/>
  </r>
  <r>
    <s v="4.3.1.1.2.1.1"/>
    <m/>
    <x v="0"/>
    <x v="0"/>
    <x v="0"/>
    <x v="0"/>
    <x v="0"/>
    <x v="0"/>
    <x v="0"/>
    <x v="0"/>
    <x v="1"/>
    <x v="2"/>
    <x v="6"/>
    <n v="26.706394150376383"/>
    <s v="ft"/>
    <m/>
    <s v="ft"/>
    <m/>
    <s v="ft"/>
    <m/>
    <s v="ft"/>
    <n v="26.706394150376383"/>
    <s v="ft"/>
    <m/>
    <s v="ft²"/>
    <m/>
    <s v="ft³"/>
    <m/>
    <s v="lb"/>
    <n v="26.706394150376383"/>
    <s v="ft"/>
    <n v="0"/>
    <s v="ft"/>
    <n v="0"/>
    <s v="ft"/>
    <n v="0"/>
    <s v="ft"/>
    <n v="26.706394150376383"/>
    <s v="ft"/>
    <n v="0"/>
    <s v="ft²"/>
    <n v="0"/>
    <s v="ft³"/>
    <n v="0"/>
    <s v="lb"/>
    <n v="10"/>
    <s v="ea"/>
    <m/>
    <m/>
  </r>
  <r>
    <s v="4.3.1.1.2.1.2"/>
    <m/>
    <x v="0"/>
    <x v="0"/>
    <x v="0"/>
    <x v="0"/>
    <x v="0"/>
    <x v="0"/>
    <x v="0"/>
    <x v="0"/>
    <x v="1"/>
    <x v="2"/>
    <x v="7"/>
    <n v="2.0588818140259457"/>
    <s v="ft"/>
    <m/>
    <s v="ft"/>
    <m/>
    <s v="ft"/>
    <m/>
    <s v="ft"/>
    <n v="2.0588818140259457"/>
    <s v="ft"/>
    <m/>
    <s v="ft²"/>
    <m/>
    <s v="ft³"/>
    <m/>
    <s v="lb"/>
    <n v="2.0588818140259457"/>
    <s v="ft"/>
    <n v="0"/>
    <s v="ft"/>
    <n v="0"/>
    <s v="ft"/>
    <n v="0"/>
    <s v="ft"/>
    <n v="2.0588818140259457"/>
    <s v="ft"/>
    <n v="0"/>
    <s v="ft²"/>
    <n v="0"/>
    <s v="ft³"/>
    <n v="0"/>
    <s v="lb"/>
    <n v="4"/>
    <s v="ea"/>
    <m/>
    <m/>
  </r>
  <r>
    <s v="4.3.1.1.2.1.3"/>
    <m/>
    <x v="0"/>
    <x v="0"/>
    <x v="0"/>
    <x v="0"/>
    <x v="0"/>
    <x v="0"/>
    <x v="0"/>
    <x v="0"/>
    <x v="1"/>
    <x v="2"/>
    <x v="8"/>
    <n v="2.4464360378426151"/>
    <s v="ft"/>
    <m/>
    <s v="ft"/>
    <m/>
    <s v="ft"/>
    <m/>
    <s v="ft"/>
    <n v="2.4464360378426151"/>
    <s v="ft"/>
    <m/>
    <s v="ft²"/>
    <m/>
    <s v="ft³"/>
    <m/>
    <s v="lb"/>
    <n v="2.4464360378426151"/>
    <s v="ft"/>
    <n v="0"/>
    <s v="ft"/>
    <n v="0"/>
    <s v="ft"/>
    <n v="0"/>
    <s v="ft"/>
    <n v="2.4464360378426151"/>
    <s v="ft"/>
    <n v="0"/>
    <s v="ft²"/>
    <n v="0"/>
    <s v="ft³"/>
    <n v="0"/>
    <s v="lb"/>
    <n v="4"/>
    <s v="ea"/>
    <m/>
    <m/>
  </r>
  <r>
    <s v="4.3.1.1.2.1.4"/>
    <m/>
    <x v="0"/>
    <x v="0"/>
    <x v="0"/>
    <x v="0"/>
    <x v="0"/>
    <x v="0"/>
    <x v="0"/>
    <x v="0"/>
    <x v="1"/>
    <x v="2"/>
    <x v="9"/>
    <n v="5.1674075835625368"/>
    <s v="ft"/>
    <m/>
    <s v="ft"/>
    <m/>
    <s v="ft"/>
    <m/>
    <s v="ft"/>
    <n v="5.1674075835625368"/>
    <s v="ft"/>
    <m/>
    <s v="ft²"/>
    <m/>
    <s v="ft³"/>
    <m/>
    <s v="lb"/>
    <n v="5.1674075835625368"/>
    <s v="ft"/>
    <n v="0"/>
    <s v="ft"/>
    <n v="0"/>
    <s v="ft"/>
    <n v="0"/>
    <s v="ft"/>
    <n v="5.1674075835625368"/>
    <s v="ft"/>
    <n v="0"/>
    <s v="ft²"/>
    <n v="0"/>
    <s v="ft³"/>
    <n v="0"/>
    <s v="lb"/>
    <n v="5"/>
    <s v="ea"/>
    <m/>
    <m/>
  </r>
  <r>
    <s v="4.3.1.1.2.1.5"/>
    <m/>
    <x v="0"/>
    <x v="0"/>
    <x v="0"/>
    <x v="0"/>
    <x v="0"/>
    <x v="0"/>
    <x v="0"/>
    <x v="0"/>
    <x v="1"/>
    <x v="2"/>
    <x v="10"/>
    <n v="14.606805607001936"/>
    <s v="ft"/>
    <m/>
    <s v="ft"/>
    <m/>
    <s v="ft"/>
    <m/>
    <s v="ft"/>
    <n v="14.606805607001936"/>
    <s v="ft"/>
    <m/>
    <s v="ft²"/>
    <m/>
    <s v="ft³"/>
    <m/>
    <s v="lb"/>
    <n v="14.606805607001936"/>
    <s v="ft"/>
    <n v="0"/>
    <s v="ft"/>
    <n v="0"/>
    <s v="ft"/>
    <n v="0"/>
    <s v="ft"/>
    <n v="14.606805607001936"/>
    <s v="ft"/>
    <n v="0"/>
    <s v="ft²"/>
    <n v="0"/>
    <s v="ft³"/>
    <n v="0"/>
    <s v="lb"/>
    <n v="7"/>
    <s v="ea"/>
    <m/>
    <m/>
  </r>
  <r>
    <s v="4.3.1.1.2.1.6"/>
    <m/>
    <x v="0"/>
    <x v="0"/>
    <x v="0"/>
    <x v="0"/>
    <x v="0"/>
    <x v="0"/>
    <x v="0"/>
    <x v="0"/>
    <x v="1"/>
    <x v="2"/>
    <x v="11"/>
    <n v="21.7296338410356"/>
    <s v="ft"/>
    <m/>
    <s v="ft"/>
    <m/>
    <s v="ft"/>
    <m/>
    <s v="ft"/>
    <n v="21.7296338410356"/>
    <s v="ft"/>
    <m/>
    <s v="ft²"/>
    <m/>
    <s v="ft³"/>
    <m/>
    <s v="lb"/>
    <n v="21.7296338410356"/>
    <s v="ft"/>
    <n v="0"/>
    <s v="ft"/>
    <n v="0"/>
    <s v="ft"/>
    <n v="0"/>
    <s v="ft"/>
    <n v="21.7296338410356"/>
    <s v="ft"/>
    <n v="0"/>
    <s v="ft²"/>
    <n v="0"/>
    <s v="ft³"/>
    <n v="0"/>
    <s v="lb"/>
    <n v="9"/>
    <s v="ea"/>
    <m/>
    <m/>
  </r>
  <r>
    <s v="4.3.1.1.2.1.1"/>
    <m/>
    <x v="0"/>
    <x v="0"/>
    <x v="0"/>
    <x v="0"/>
    <x v="0"/>
    <x v="0"/>
    <x v="0"/>
    <x v="0"/>
    <x v="1"/>
    <x v="3"/>
    <x v="6"/>
    <n v="26.706394150376383"/>
    <s v="ft"/>
    <m/>
    <s v="ft"/>
    <m/>
    <s v="ft"/>
    <m/>
    <s v="ft"/>
    <n v="26.706394150376383"/>
    <s v="ft"/>
    <m/>
    <s v="ft²"/>
    <m/>
    <s v="ft³"/>
    <m/>
    <s v="lb"/>
    <n v="26.706394150376383"/>
    <s v="ft"/>
    <n v="0"/>
    <s v="ft"/>
    <n v="0"/>
    <s v="ft"/>
    <n v="0"/>
    <s v="ft"/>
    <n v="26.706394150376383"/>
    <s v="ft"/>
    <n v="0"/>
    <s v="ft²"/>
    <n v="0"/>
    <s v="ft³"/>
    <n v="187.73999999999998"/>
    <s v="lb"/>
    <n v="9"/>
    <s v="ea"/>
    <m/>
    <m/>
  </r>
  <r>
    <s v="4.3.1.1.2.1.2"/>
    <m/>
    <x v="0"/>
    <x v="0"/>
    <x v="0"/>
    <x v="0"/>
    <x v="0"/>
    <x v="0"/>
    <x v="0"/>
    <x v="0"/>
    <x v="1"/>
    <x v="3"/>
    <x v="7"/>
    <n v="2.0588818140259457"/>
    <s v="ft"/>
    <m/>
    <s v="ft"/>
    <m/>
    <s v="ft"/>
    <m/>
    <s v="ft"/>
    <n v="2.0588818140259457"/>
    <s v="ft"/>
    <m/>
    <s v="ft²"/>
    <m/>
    <s v="ft³"/>
    <m/>
    <s v="lb"/>
    <n v="2.0588818140259457"/>
    <s v="ft"/>
    <n v="0"/>
    <s v="ft"/>
    <n v="0"/>
    <s v="ft"/>
    <n v="0"/>
    <s v="ft"/>
    <n v="2.0588818140259457"/>
    <s v="ft"/>
    <n v="0"/>
    <s v="ft²"/>
    <n v="0"/>
    <s v="ft³"/>
    <n v="20.86"/>
    <s v="lb"/>
    <n v="1"/>
    <s v="ea"/>
    <m/>
    <m/>
  </r>
  <r>
    <s v="4.3.1.1.2.1.3"/>
    <m/>
    <x v="0"/>
    <x v="0"/>
    <x v="0"/>
    <x v="0"/>
    <x v="0"/>
    <x v="0"/>
    <x v="0"/>
    <x v="0"/>
    <x v="1"/>
    <x v="3"/>
    <x v="8"/>
    <n v="2.4464360378426151"/>
    <s v="ft"/>
    <m/>
    <s v="ft"/>
    <m/>
    <s v="ft"/>
    <m/>
    <s v="ft"/>
    <n v="2.4464360378426151"/>
    <s v="ft"/>
    <m/>
    <s v="ft²"/>
    <m/>
    <s v="ft³"/>
    <m/>
    <s v="lb"/>
    <n v="2.4464360378426151"/>
    <s v="ft"/>
    <n v="0"/>
    <s v="ft"/>
    <n v="0"/>
    <s v="ft"/>
    <n v="0"/>
    <s v="ft"/>
    <n v="2.4464360378426151"/>
    <s v="ft"/>
    <n v="0"/>
    <s v="ft²"/>
    <n v="0"/>
    <s v="ft³"/>
    <n v="20.86"/>
    <s v="lb"/>
    <n v="1"/>
    <s v="ea"/>
    <m/>
    <m/>
  </r>
  <r>
    <s v="4.3.1.1.2.1.4"/>
    <m/>
    <x v="0"/>
    <x v="0"/>
    <x v="0"/>
    <x v="0"/>
    <x v="0"/>
    <x v="0"/>
    <x v="0"/>
    <x v="0"/>
    <x v="1"/>
    <x v="3"/>
    <x v="9"/>
    <n v="5.1674075835625368"/>
    <s v="ft"/>
    <m/>
    <s v="ft"/>
    <m/>
    <s v="ft"/>
    <m/>
    <s v="ft"/>
    <n v="5.1674075835625368"/>
    <s v="ft"/>
    <m/>
    <s v="ft²"/>
    <m/>
    <s v="ft³"/>
    <m/>
    <s v="lb"/>
    <n v="5.1674075835625368"/>
    <s v="ft"/>
    <n v="0"/>
    <s v="ft"/>
    <n v="0"/>
    <s v="ft"/>
    <n v="0"/>
    <s v="ft"/>
    <n v="5.1674075835625368"/>
    <s v="ft"/>
    <n v="0"/>
    <s v="ft²"/>
    <n v="0"/>
    <s v="ft³"/>
    <n v="41.72"/>
    <s v="lb"/>
    <n v="2"/>
    <s v="ea"/>
    <m/>
    <m/>
  </r>
  <r>
    <s v="4.3.1.1.2.1.5"/>
    <m/>
    <x v="0"/>
    <x v="0"/>
    <x v="0"/>
    <x v="0"/>
    <x v="0"/>
    <x v="0"/>
    <x v="0"/>
    <x v="0"/>
    <x v="1"/>
    <x v="3"/>
    <x v="10"/>
    <n v="14.606805607001936"/>
    <s v="ft"/>
    <m/>
    <s v="ft"/>
    <m/>
    <s v="ft"/>
    <m/>
    <s v="ft"/>
    <n v="14.606805607001936"/>
    <s v="ft"/>
    <m/>
    <s v="ft²"/>
    <m/>
    <s v="ft³"/>
    <m/>
    <s v="lb"/>
    <n v="14.606805607001936"/>
    <s v="ft"/>
    <n v="0"/>
    <s v="ft"/>
    <n v="0"/>
    <s v="ft"/>
    <n v="0"/>
    <s v="ft"/>
    <n v="14.606805607001936"/>
    <s v="ft"/>
    <n v="0"/>
    <s v="ft²"/>
    <n v="0"/>
    <s v="ft³"/>
    <n v="104.3"/>
    <s v="lb"/>
    <n v="5"/>
    <s v="ea"/>
    <m/>
    <m/>
  </r>
  <r>
    <s v="4.3.1.1.2.1.6"/>
    <m/>
    <x v="0"/>
    <x v="0"/>
    <x v="0"/>
    <x v="0"/>
    <x v="0"/>
    <x v="0"/>
    <x v="0"/>
    <x v="0"/>
    <x v="1"/>
    <x v="3"/>
    <x v="11"/>
    <n v="21.7296338410356"/>
    <s v="ft"/>
    <m/>
    <s v="ft"/>
    <m/>
    <s v="ft"/>
    <m/>
    <s v="ft"/>
    <n v="21.7296338410356"/>
    <s v="ft"/>
    <m/>
    <s v="ft²"/>
    <m/>
    <s v="ft³"/>
    <m/>
    <s v="lb"/>
    <n v="21.7296338410356"/>
    <s v="ft"/>
    <n v="0"/>
    <s v="ft"/>
    <n v="0"/>
    <s v="ft"/>
    <n v="0"/>
    <s v="ft"/>
    <n v="21.7296338410356"/>
    <s v="ft"/>
    <n v="0"/>
    <s v="ft²"/>
    <n v="0"/>
    <s v="ft³"/>
    <n v="166.88"/>
    <s v="lb"/>
    <n v="8"/>
    <s v="ea"/>
    <m/>
    <m/>
  </r>
  <r>
    <s v="4.3.1.1.2.2.1"/>
    <m/>
    <x v="0"/>
    <x v="0"/>
    <x v="0"/>
    <x v="0"/>
    <x v="0"/>
    <x v="0"/>
    <x v="0"/>
    <x v="0"/>
    <x v="2"/>
    <x v="4"/>
    <x v="12"/>
    <n v="4.0416749474211668"/>
    <s v="ft"/>
    <m/>
    <s v="ft"/>
    <m/>
    <s v="ft"/>
    <m/>
    <s v="ft"/>
    <n v="4.0416749474211668"/>
    <s v="ft"/>
    <m/>
    <s v="ft²"/>
    <m/>
    <s v="ft³"/>
    <m/>
    <s v="lb"/>
    <n v="4.0416749474211668"/>
    <s v="ft"/>
    <n v="0"/>
    <s v="ft"/>
    <n v="0"/>
    <s v="ft"/>
    <n v="0"/>
    <s v="ft"/>
    <n v="4.0416749474211668"/>
    <s v="ft"/>
    <n v="0"/>
    <s v="ft²"/>
    <n v="0"/>
    <s v="ft³"/>
    <n v="20.86"/>
    <s v="lb"/>
    <n v="1"/>
    <s v="ea"/>
    <m/>
    <m/>
  </r>
  <r>
    <s v="4.3.1.1.2.2.2"/>
    <m/>
    <x v="0"/>
    <x v="0"/>
    <x v="0"/>
    <x v="0"/>
    <x v="0"/>
    <x v="0"/>
    <x v="0"/>
    <x v="0"/>
    <x v="2"/>
    <x v="4"/>
    <x v="13"/>
    <n v="1.5739115433666246"/>
    <s v="ft"/>
    <m/>
    <s v="ft"/>
    <m/>
    <s v="ft"/>
    <m/>
    <s v="ft"/>
    <n v="1.5739115433666246"/>
    <s v="ft"/>
    <m/>
    <s v="ft²"/>
    <m/>
    <s v="ft³"/>
    <m/>
    <s v="lb"/>
    <n v="1.5739115433666246"/>
    <s v="ft"/>
    <n v="0"/>
    <s v="ft"/>
    <n v="0"/>
    <s v="ft"/>
    <n v="0"/>
    <s v="ft"/>
    <n v="1.5739115433666246"/>
    <s v="ft"/>
    <n v="0"/>
    <s v="ft²"/>
    <n v="0"/>
    <s v="ft³"/>
    <n v="20.86"/>
    <s v="lb"/>
    <n v="1"/>
    <s v="ea"/>
    <m/>
    <m/>
  </r>
  <r>
    <s v="4.3.1.1.2.2.3"/>
    <m/>
    <x v="0"/>
    <x v="0"/>
    <x v="0"/>
    <x v="0"/>
    <x v="0"/>
    <x v="0"/>
    <x v="0"/>
    <x v="0"/>
    <x v="2"/>
    <x v="4"/>
    <x v="14"/>
    <n v="27.332346842234163"/>
    <s v="ft"/>
    <m/>
    <s v="ft"/>
    <m/>
    <s v="ft"/>
    <m/>
    <s v="ft"/>
    <n v="27.332346842234163"/>
    <s v="ft"/>
    <m/>
    <s v="ft²"/>
    <m/>
    <s v="ft³"/>
    <m/>
    <s v="lb"/>
    <n v="27.332346842234163"/>
    <s v="ft"/>
    <n v="0"/>
    <s v="ft"/>
    <n v="0"/>
    <s v="ft"/>
    <n v="0"/>
    <s v="ft"/>
    <n v="27.332346842234163"/>
    <s v="ft"/>
    <n v="0"/>
    <s v="ft²"/>
    <n v="0"/>
    <s v="ft³"/>
    <n v="104.3"/>
    <s v="lb"/>
    <n v="5"/>
    <s v="ea"/>
    <m/>
    <m/>
  </r>
  <r>
    <s v="4.3.1.1.2.2.4"/>
    <m/>
    <x v="0"/>
    <x v="0"/>
    <x v="0"/>
    <x v="0"/>
    <x v="0"/>
    <x v="0"/>
    <x v="0"/>
    <x v="0"/>
    <x v="2"/>
    <x v="4"/>
    <x v="15"/>
    <n v="32.392704255168148"/>
    <s v="ft"/>
    <m/>
    <s v="ft"/>
    <m/>
    <s v="ft"/>
    <m/>
    <s v="ft"/>
    <n v="32.392704255168148"/>
    <s v="ft"/>
    <m/>
    <s v="ft²"/>
    <m/>
    <s v="ft³"/>
    <m/>
    <s v="lb"/>
    <n v="32.392704255168148"/>
    <s v="ft"/>
    <n v="0"/>
    <s v="ft"/>
    <n v="0"/>
    <s v="ft"/>
    <n v="0"/>
    <s v="ft"/>
    <n v="32.392704255168148"/>
    <s v="ft"/>
    <n v="0"/>
    <s v="ft²"/>
    <n v="0"/>
    <s v="ft³"/>
    <n v="125.16"/>
    <s v="lb"/>
    <n v="6"/>
    <s v="ea"/>
    <m/>
    <m/>
  </r>
  <r>
    <s v="4.3.1.1.2.2.5"/>
    <m/>
    <x v="0"/>
    <x v="0"/>
    <x v="0"/>
    <x v="0"/>
    <x v="0"/>
    <x v="0"/>
    <x v="0"/>
    <x v="0"/>
    <x v="2"/>
    <x v="4"/>
    <x v="16"/>
    <n v="29.634423315776608"/>
    <s v="ft"/>
    <m/>
    <s v="ft"/>
    <m/>
    <s v="ft"/>
    <m/>
    <s v="ft"/>
    <n v="29.634423315776608"/>
    <s v="ft"/>
    <m/>
    <s v="ft²"/>
    <m/>
    <s v="ft³"/>
    <m/>
    <s v="lb"/>
    <n v="29.634423315776608"/>
    <s v="ft"/>
    <n v="0"/>
    <s v="ft"/>
    <n v="0"/>
    <s v="ft"/>
    <n v="0"/>
    <s v="ft"/>
    <n v="29.634423315776608"/>
    <s v="ft"/>
    <n v="0"/>
    <s v="ft²"/>
    <n v="0"/>
    <s v="ft³"/>
    <n v="125.16"/>
    <s v="lb"/>
    <n v="6"/>
    <s v="ea"/>
    <m/>
    <m/>
  </r>
  <r>
    <s v="4.3.1.1.2.2.6"/>
    <m/>
    <x v="0"/>
    <x v="0"/>
    <x v="0"/>
    <x v="0"/>
    <x v="0"/>
    <x v="0"/>
    <x v="0"/>
    <x v="0"/>
    <x v="2"/>
    <x v="4"/>
    <x v="17"/>
    <n v="7.5225843801586754"/>
    <s v="ft"/>
    <m/>
    <s v="ft"/>
    <m/>
    <s v="ft"/>
    <m/>
    <s v="ft"/>
    <n v="7.5225843801586754"/>
    <s v="ft"/>
    <m/>
    <s v="ft²"/>
    <m/>
    <s v="ft³"/>
    <m/>
    <s v="lb"/>
    <n v="7.5225843801586754"/>
    <s v="ft"/>
    <n v="0"/>
    <s v="ft"/>
    <n v="0"/>
    <s v="ft"/>
    <n v="0"/>
    <s v="ft"/>
    <n v="7.5225843801586754"/>
    <s v="ft"/>
    <n v="0"/>
    <s v="ft²"/>
    <n v="0"/>
    <s v="ft³"/>
    <n v="41.72"/>
    <s v="lb"/>
    <n v="2"/>
    <s v="ea"/>
    <m/>
    <m/>
  </r>
  <r>
    <s v="4.3.1.1.2.2.7"/>
    <m/>
    <x v="0"/>
    <x v="0"/>
    <x v="0"/>
    <x v="0"/>
    <x v="0"/>
    <x v="0"/>
    <x v="0"/>
    <x v="0"/>
    <x v="2"/>
    <x v="4"/>
    <x v="18"/>
    <n v="5.4962990252337827"/>
    <s v="ft"/>
    <m/>
    <s v="ft"/>
    <m/>
    <s v="ft"/>
    <m/>
    <s v="ft"/>
    <n v="5.4962990252337827"/>
    <s v="ft"/>
    <m/>
    <s v="ft²"/>
    <m/>
    <s v="ft³"/>
    <m/>
    <s v="lb"/>
    <n v="5.4962990252337827"/>
    <s v="ft"/>
    <n v="0"/>
    <s v="ft"/>
    <n v="0"/>
    <s v="ft"/>
    <n v="0"/>
    <s v="ft"/>
    <n v="5.4962990252337827"/>
    <s v="ft"/>
    <n v="0"/>
    <s v="ft²"/>
    <n v="0"/>
    <s v="ft³"/>
    <n v="20.86"/>
    <s v="lb"/>
    <n v="1"/>
    <s v="ea"/>
    <m/>
    <m/>
  </r>
  <r>
    <s v="4.3.1.1.2.2.8"/>
    <m/>
    <x v="0"/>
    <x v="0"/>
    <x v="0"/>
    <x v="0"/>
    <x v="0"/>
    <x v="0"/>
    <x v="0"/>
    <x v="0"/>
    <x v="2"/>
    <x v="4"/>
    <x v="19"/>
    <n v="17.766013696681089"/>
    <s v="ft"/>
    <m/>
    <s v="ft"/>
    <m/>
    <s v="ft"/>
    <m/>
    <s v="ft"/>
    <n v="17.766013696681089"/>
    <s v="ft"/>
    <m/>
    <s v="ft²"/>
    <m/>
    <s v="ft³"/>
    <m/>
    <s v="lb"/>
    <n v="17.766013696681089"/>
    <s v="ft"/>
    <n v="0"/>
    <s v="ft"/>
    <n v="0"/>
    <s v="ft"/>
    <n v="0"/>
    <s v="ft"/>
    <n v="17.766013696681089"/>
    <s v="ft"/>
    <n v="0"/>
    <s v="ft²"/>
    <n v="0"/>
    <s v="ft³"/>
    <n v="83.44"/>
    <s v="lb"/>
    <n v="4"/>
    <s v="ea"/>
    <m/>
    <m/>
  </r>
  <r>
    <s v="4.3.1.1.2.2.1"/>
    <m/>
    <x v="0"/>
    <x v="0"/>
    <x v="0"/>
    <x v="0"/>
    <x v="0"/>
    <x v="0"/>
    <x v="0"/>
    <x v="0"/>
    <x v="2"/>
    <x v="1"/>
    <x v="12"/>
    <n v="4.0416749474211668"/>
    <s v="ft"/>
    <m/>
    <s v="ft"/>
    <m/>
    <s v="ft"/>
    <m/>
    <s v="ft"/>
    <n v="4.0416749474211668"/>
    <s v="ft"/>
    <m/>
    <s v="ft²"/>
    <m/>
    <s v="ft³"/>
    <m/>
    <s v="lb"/>
    <n v="4.0416749474211668"/>
    <s v="ft"/>
    <n v="0"/>
    <s v="ft"/>
    <n v="0"/>
    <s v="ft"/>
    <n v="0"/>
    <s v="ft"/>
    <n v="4.0416749474211668"/>
    <s v="ft"/>
    <n v="0"/>
    <s v="ft²"/>
    <n v="0.42437586947922257"/>
    <s v="yd³"/>
    <n v="0"/>
    <s v="lb"/>
    <n v="1"/>
    <s v="ea"/>
    <m/>
    <m/>
  </r>
  <r>
    <s v="4.3.1.1.2.2.2"/>
    <m/>
    <x v="0"/>
    <x v="0"/>
    <x v="0"/>
    <x v="0"/>
    <x v="0"/>
    <x v="0"/>
    <x v="0"/>
    <x v="0"/>
    <x v="2"/>
    <x v="1"/>
    <x v="13"/>
    <n v="1.5739115433666246"/>
    <s v="ft"/>
    <m/>
    <s v="ft"/>
    <m/>
    <s v="ft"/>
    <m/>
    <s v="ft"/>
    <n v="1.5739115433666246"/>
    <s v="ft"/>
    <m/>
    <s v="ft²"/>
    <m/>
    <s v="ft³"/>
    <m/>
    <s v="lb"/>
    <n v="1.5739115433666246"/>
    <s v="ft"/>
    <n v="0"/>
    <s v="ft"/>
    <n v="0"/>
    <s v="ft"/>
    <n v="0"/>
    <s v="ft"/>
    <n v="1.5739115433666246"/>
    <s v="ft"/>
    <n v="0"/>
    <s v="ft²"/>
    <n v="0.1652607120534956"/>
    <s v="yd³"/>
    <n v="0"/>
    <s v="lb"/>
    <n v="1"/>
    <s v="ea"/>
    <m/>
    <m/>
  </r>
  <r>
    <s v="4.3.1.1.2.2.3"/>
    <m/>
    <x v="0"/>
    <x v="0"/>
    <x v="0"/>
    <x v="0"/>
    <x v="0"/>
    <x v="0"/>
    <x v="0"/>
    <x v="0"/>
    <x v="2"/>
    <x v="1"/>
    <x v="14"/>
    <n v="27.332346842234163"/>
    <s v="ft"/>
    <m/>
    <s v="ft"/>
    <m/>
    <s v="ft"/>
    <m/>
    <s v="ft"/>
    <n v="27.332346842234163"/>
    <s v="ft"/>
    <m/>
    <s v="ft²"/>
    <m/>
    <s v="ft³"/>
    <m/>
    <s v="lb"/>
    <n v="27.332346842234163"/>
    <s v="ft"/>
    <n v="0"/>
    <s v="ft"/>
    <n v="0"/>
    <s v="ft"/>
    <n v="0"/>
    <s v="ft"/>
    <n v="27.332346842234163"/>
    <s v="ft"/>
    <n v="0"/>
    <s v="ft²"/>
    <n v="2.8698964184345876"/>
    <s v="yd³"/>
    <n v="0"/>
    <s v="lb"/>
    <n v="1"/>
    <s v="ea"/>
    <m/>
    <m/>
  </r>
  <r>
    <s v="4.3.1.1.2.2.4"/>
    <m/>
    <x v="0"/>
    <x v="0"/>
    <x v="0"/>
    <x v="0"/>
    <x v="0"/>
    <x v="0"/>
    <x v="0"/>
    <x v="0"/>
    <x v="2"/>
    <x v="1"/>
    <x v="15"/>
    <n v="32.392704255168148"/>
    <s v="ft"/>
    <m/>
    <s v="ft"/>
    <m/>
    <s v="ft"/>
    <m/>
    <s v="ft"/>
    <n v="32.392704255168148"/>
    <s v="ft"/>
    <m/>
    <s v="ft²"/>
    <m/>
    <s v="ft³"/>
    <m/>
    <s v="lb"/>
    <n v="32.392704255168148"/>
    <s v="ft"/>
    <n v="0"/>
    <s v="ft"/>
    <n v="0"/>
    <s v="ft"/>
    <n v="0"/>
    <s v="ft"/>
    <n v="32.392704255168148"/>
    <s v="ft"/>
    <n v="0"/>
    <s v="ft²"/>
    <n v="3.4012339467926558"/>
    <s v="yd³"/>
    <n v="0"/>
    <s v="lb"/>
    <n v="1"/>
    <s v="ea"/>
    <m/>
    <m/>
  </r>
  <r>
    <s v="4.3.1.1.2.2.5"/>
    <m/>
    <x v="0"/>
    <x v="0"/>
    <x v="0"/>
    <x v="0"/>
    <x v="0"/>
    <x v="0"/>
    <x v="0"/>
    <x v="0"/>
    <x v="2"/>
    <x v="1"/>
    <x v="16"/>
    <n v="29.634423315776608"/>
    <s v="ft"/>
    <m/>
    <s v="ft"/>
    <m/>
    <s v="ft"/>
    <m/>
    <s v="ft"/>
    <n v="29.634423315776608"/>
    <s v="ft"/>
    <m/>
    <s v="ft²"/>
    <m/>
    <s v="ft³"/>
    <m/>
    <s v="lb"/>
    <n v="29.634423315776608"/>
    <s v="ft"/>
    <n v="0"/>
    <s v="ft"/>
    <n v="0"/>
    <s v="ft"/>
    <n v="0"/>
    <s v="ft"/>
    <n v="29.634423315776608"/>
    <s v="ft"/>
    <n v="0"/>
    <s v="ft²"/>
    <n v="3.1116144481565442"/>
    <s v="yd³"/>
    <n v="0"/>
    <s v="lb"/>
    <n v="1"/>
    <s v="ea"/>
    <m/>
    <m/>
  </r>
  <r>
    <s v="4.3.1.1.2.2.6"/>
    <m/>
    <x v="0"/>
    <x v="0"/>
    <x v="0"/>
    <x v="0"/>
    <x v="0"/>
    <x v="0"/>
    <x v="0"/>
    <x v="0"/>
    <x v="2"/>
    <x v="1"/>
    <x v="17"/>
    <n v="7.5225843801586754"/>
    <s v="ft"/>
    <m/>
    <s v="ft"/>
    <m/>
    <s v="ft"/>
    <m/>
    <s v="ft"/>
    <n v="7.5225843801586754"/>
    <s v="ft"/>
    <m/>
    <s v="ft²"/>
    <m/>
    <s v="ft³"/>
    <m/>
    <s v="lb"/>
    <n v="7.5225843801586754"/>
    <s v="ft"/>
    <n v="0"/>
    <s v="ft"/>
    <n v="0"/>
    <s v="ft"/>
    <n v="0"/>
    <s v="ft"/>
    <n v="7.5225843801586754"/>
    <s v="ft"/>
    <n v="0"/>
    <s v="ft²"/>
    <n v="0.78987135991666102"/>
    <s v="yd³"/>
    <n v="0"/>
    <s v="lb"/>
    <n v="1"/>
    <s v="ea"/>
    <m/>
    <m/>
  </r>
  <r>
    <s v="4.3.1.1.2.2.7"/>
    <m/>
    <x v="0"/>
    <x v="0"/>
    <x v="0"/>
    <x v="0"/>
    <x v="0"/>
    <x v="0"/>
    <x v="0"/>
    <x v="0"/>
    <x v="2"/>
    <x v="1"/>
    <x v="18"/>
    <n v="5.4962990252337827"/>
    <s v="ft"/>
    <m/>
    <s v="ft"/>
    <m/>
    <s v="ft"/>
    <m/>
    <s v="ft"/>
    <n v="5.4962990252337827"/>
    <s v="ft"/>
    <m/>
    <s v="ft²"/>
    <m/>
    <s v="ft³"/>
    <m/>
    <s v="lb"/>
    <n v="5.4962990252337827"/>
    <s v="ft"/>
    <n v="0"/>
    <s v="ft"/>
    <n v="0"/>
    <s v="ft"/>
    <n v="0"/>
    <s v="ft"/>
    <n v="5.4962990252337827"/>
    <s v="ft"/>
    <n v="0"/>
    <s v="ft²"/>
    <n v="0.57711139764954722"/>
    <s v="yd³"/>
    <n v="0"/>
    <s v="lb"/>
    <n v="1"/>
    <s v="ea"/>
    <m/>
    <m/>
  </r>
  <r>
    <s v="4.3.1.1.2.2.8"/>
    <m/>
    <x v="0"/>
    <x v="0"/>
    <x v="0"/>
    <x v="0"/>
    <x v="0"/>
    <x v="0"/>
    <x v="0"/>
    <x v="0"/>
    <x v="2"/>
    <x v="1"/>
    <x v="19"/>
    <n v="17.766013696681089"/>
    <s v="ft"/>
    <m/>
    <s v="ft"/>
    <m/>
    <s v="ft"/>
    <m/>
    <s v="ft"/>
    <n v="17.766013696681089"/>
    <s v="ft"/>
    <m/>
    <s v="ft²"/>
    <m/>
    <s v="ft³"/>
    <m/>
    <s v="lb"/>
    <n v="17.766013696681089"/>
    <s v="ft"/>
    <n v="0"/>
    <s v="ft"/>
    <n v="0"/>
    <s v="ft"/>
    <n v="0"/>
    <s v="ft"/>
    <n v="17.766013696681089"/>
    <s v="ft"/>
    <n v="0"/>
    <s v="ft²"/>
    <n v="1.8654314381515145"/>
    <s v="yd³"/>
    <n v="0"/>
    <s v="lb"/>
    <n v="1"/>
    <s v="ea"/>
    <m/>
    <m/>
  </r>
  <r>
    <s v="4.3.1.1.2.2.1"/>
    <m/>
    <x v="0"/>
    <x v="0"/>
    <x v="0"/>
    <x v="0"/>
    <x v="0"/>
    <x v="0"/>
    <x v="0"/>
    <x v="0"/>
    <x v="2"/>
    <x v="5"/>
    <x v="12"/>
    <n v="4.0416749474211668"/>
    <s v="ft"/>
    <m/>
    <s v="ft"/>
    <m/>
    <s v="ft"/>
    <m/>
    <s v="ft"/>
    <n v="4.0416749474211668"/>
    <s v="ft"/>
    <m/>
    <s v="ft²"/>
    <m/>
    <s v="ft³"/>
    <m/>
    <s v="lb"/>
    <n v="4.0416749474211668"/>
    <s v="ft"/>
    <n v="0"/>
    <s v="ft"/>
    <n v="0"/>
    <s v="ft"/>
    <n v="0"/>
    <s v="ft"/>
    <n v="4.0416749474211668"/>
    <s v="ft"/>
    <n v="0"/>
    <s v="ft²"/>
    <n v="0"/>
    <s v="ft³"/>
    <n v="0"/>
    <s v="lb"/>
    <n v="5"/>
    <s v="ea"/>
    <m/>
    <m/>
  </r>
  <r>
    <s v="4.3.1.1.2.2.2"/>
    <m/>
    <x v="0"/>
    <x v="0"/>
    <x v="0"/>
    <x v="0"/>
    <x v="0"/>
    <x v="0"/>
    <x v="0"/>
    <x v="0"/>
    <x v="2"/>
    <x v="5"/>
    <x v="13"/>
    <n v="1.5739115433666246"/>
    <s v="ft"/>
    <m/>
    <s v="ft"/>
    <m/>
    <s v="ft"/>
    <m/>
    <s v="ft"/>
    <n v="1.5739115433666246"/>
    <s v="ft"/>
    <m/>
    <s v="ft²"/>
    <m/>
    <s v="ft³"/>
    <m/>
    <s v="lb"/>
    <n v="1.5739115433666246"/>
    <s v="ft"/>
    <n v="0"/>
    <s v="ft"/>
    <n v="0"/>
    <s v="ft"/>
    <n v="0"/>
    <s v="ft"/>
    <n v="1.5739115433666246"/>
    <s v="ft"/>
    <n v="0"/>
    <s v="ft²"/>
    <n v="0"/>
    <s v="ft³"/>
    <n v="0"/>
    <s v="lb"/>
    <n v="4"/>
    <s v="ea"/>
    <m/>
    <m/>
  </r>
  <r>
    <s v="4.3.1.1.2.2.3"/>
    <m/>
    <x v="0"/>
    <x v="0"/>
    <x v="0"/>
    <x v="0"/>
    <x v="0"/>
    <x v="0"/>
    <x v="0"/>
    <x v="0"/>
    <x v="2"/>
    <x v="5"/>
    <x v="14"/>
    <n v="27.332346842234163"/>
    <s v="ft"/>
    <m/>
    <s v="ft"/>
    <m/>
    <s v="ft"/>
    <m/>
    <s v="ft"/>
    <n v="27.332346842234163"/>
    <s v="ft"/>
    <m/>
    <s v="ft²"/>
    <m/>
    <s v="ft³"/>
    <m/>
    <s v="lb"/>
    <n v="27.332346842234163"/>
    <s v="ft"/>
    <n v="0"/>
    <s v="ft"/>
    <n v="0"/>
    <s v="ft"/>
    <n v="0"/>
    <s v="ft"/>
    <n v="27.332346842234163"/>
    <s v="ft"/>
    <n v="0"/>
    <s v="ft²"/>
    <n v="0"/>
    <s v="ft³"/>
    <n v="0"/>
    <s v="lb"/>
    <n v="10"/>
    <s v="ea"/>
    <m/>
    <m/>
  </r>
  <r>
    <s v="4.3.1.1.2.2.4"/>
    <m/>
    <x v="0"/>
    <x v="0"/>
    <x v="0"/>
    <x v="0"/>
    <x v="0"/>
    <x v="0"/>
    <x v="0"/>
    <x v="0"/>
    <x v="2"/>
    <x v="5"/>
    <x v="15"/>
    <n v="32.392704255168148"/>
    <s v="ft"/>
    <m/>
    <s v="ft"/>
    <m/>
    <s v="ft"/>
    <m/>
    <s v="ft"/>
    <n v="32.392704255168148"/>
    <s v="ft"/>
    <m/>
    <s v="ft²"/>
    <m/>
    <s v="ft³"/>
    <m/>
    <s v="lb"/>
    <n v="32.392704255168148"/>
    <s v="ft"/>
    <n v="0"/>
    <s v="ft"/>
    <n v="0"/>
    <s v="ft"/>
    <n v="0"/>
    <s v="ft"/>
    <n v="32.392704255168148"/>
    <s v="ft"/>
    <n v="0"/>
    <s v="ft²"/>
    <n v="0"/>
    <s v="ft³"/>
    <n v="0"/>
    <s v="lb"/>
    <n v="12"/>
    <s v="ea"/>
    <m/>
    <m/>
  </r>
  <r>
    <s v="4.3.1.1.2.2.5"/>
    <m/>
    <x v="0"/>
    <x v="0"/>
    <x v="0"/>
    <x v="0"/>
    <x v="0"/>
    <x v="0"/>
    <x v="0"/>
    <x v="0"/>
    <x v="2"/>
    <x v="5"/>
    <x v="16"/>
    <n v="29.634423315776608"/>
    <s v="ft"/>
    <m/>
    <s v="ft"/>
    <m/>
    <s v="ft"/>
    <m/>
    <s v="ft"/>
    <n v="29.634423315776608"/>
    <s v="ft"/>
    <m/>
    <s v="ft²"/>
    <m/>
    <s v="ft³"/>
    <m/>
    <s v="lb"/>
    <n v="29.634423315776608"/>
    <s v="ft"/>
    <n v="0"/>
    <s v="ft"/>
    <n v="0"/>
    <s v="ft"/>
    <n v="0"/>
    <s v="ft"/>
    <n v="29.634423315776608"/>
    <s v="ft"/>
    <n v="0"/>
    <s v="ft²"/>
    <n v="0"/>
    <s v="ft³"/>
    <n v="0"/>
    <s v="lb"/>
    <n v="11"/>
    <s v="ea"/>
    <m/>
    <m/>
  </r>
  <r>
    <s v="4.3.1.1.2.2.6"/>
    <m/>
    <x v="0"/>
    <x v="0"/>
    <x v="0"/>
    <x v="0"/>
    <x v="0"/>
    <x v="0"/>
    <x v="0"/>
    <x v="0"/>
    <x v="2"/>
    <x v="5"/>
    <x v="17"/>
    <n v="7.5225843801586754"/>
    <s v="ft"/>
    <m/>
    <s v="ft"/>
    <m/>
    <s v="ft"/>
    <m/>
    <s v="ft"/>
    <n v="7.5225843801586754"/>
    <s v="ft"/>
    <m/>
    <s v="ft²"/>
    <m/>
    <s v="ft³"/>
    <m/>
    <s v="lb"/>
    <n v="7.5225843801586754"/>
    <s v="ft"/>
    <n v="0"/>
    <s v="ft"/>
    <n v="0"/>
    <s v="ft"/>
    <n v="0"/>
    <s v="ft"/>
    <n v="7.5225843801586754"/>
    <s v="ft"/>
    <n v="0"/>
    <s v="ft²"/>
    <n v="0"/>
    <s v="ft³"/>
    <n v="0"/>
    <s v="lb"/>
    <n v="5"/>
    <s v="ea"/>
    <m/>
    <m/>
  </r>
  <r>
    <s v="4.3.1.1.2.2.7"/>
    <m/>
    <x v="0"/>
    <x v="0"/>
    <x v="0"/>
    <x v="0"/>
    <x v="0"/>
    <x v="0"/>
    <x v="0"/>
    <x v="0"/>
    <x v="2"/>
    <x v="5"/>
    <x v="18"/>
    <n v="5.4962990252337827"/>
    <s v="ft"/>
    <m/>
    <s v="ft"/>
    <m/>
    <s v="ft"/>
    <m/>
    <s v="ft"/>
    <n v="5.4962990252337827"/>
    <s v="ft"/>
    <m/>
    <s v="ft²"/>
    <m/>
    <s v="ft³"/>
    <m/>
    <s v="lb"/>
    <n v="5.4962990252337827"/>
    <s v="ft"/>
    <n v="0"/>
    <s v="ft"/>
    <n v="0"/>
    <s v="ft"/>
    <n v="0"/>
    <s v="ft"/>
    <n v="5.4962990252337827"/>
    <s v="ft"/>
    <n v="0"/>
    <s v="ft²"/>
    <n v="0"/>
    <s v="ft³"/>
    <n v="0"/>
    <s v="lb"/>
    <n v="5"/>
    <s v="ea"/>
    <m/>
    <m/>
  </r>
  <r>
    <s v="4.3.1.1.2.2.8"/>
    <m/>
    <x v="0"/>
    <x v="0"/>
    <x v="0"/>
    <x v="0"/>
    <x v="0"/>
    <x v="0"/>
    <x v="0"/>
    <x v="0"/>
    <x v="2"/>
    <x v="5"/>
    <x v="19"/>
    <n v="17.766013696681089"/>
    <s v="ft"/>
    <m/>
    <s v="ft"/>
    <m/>
    <s v="ft"/>
    <m/>
    <s v="ft"/>
    <n v="17.766013696681089"/>
    <s v="ft"/>
    <m/>
    <s v="ft²"/>
    <m/>
    <s v="ft³"/>
    <m/>
    <s v="lb"/>
    <n v="17.766013696681089"/>
    <s v="ft"/>
    <n v="0"/>
    <s v="ft"/>
    <n v="0"/>
    <s v="ft"/>
    <n v="0"/>
    <s v="ft"/>
    <n v="17.766013696681089"/>
    <s v="ft"/>
    <n v="0"/>
    <s v="ft²"/>
    <n v="0"/>
    <s v="ft³"/>
    <n v="0"/>
    <s v="lb"/>
    <n v="8"/>
    <s v="ea"/>
    <m/>
    <m/>
  </r>
  <r>
    <s v="4.3.1.1.2.2.1"/>
    <m/>
    <x v="0"/>
    <x v="0"/>
    <x v="0"/>
    <x v="0"/>
    <x v="0"/>
    <x v="0"/>
    <x v="0"/>
    <x v="0"/>
    <x v="2"/>
    <x v="6"/>
    <x v="12"/>
    <n v="4.0416749474211668"/>
    <s v="ft"/>
    <m/>
    <s v="ft"/>
    <m/>
    <s v="ft"/>
    <m/>
    <s v="ft"/>
    <n v="4.0416749474211668"/>
    <s v="ft"/>
    <m/>
    <s v="ft²"/>
    <m/>
    <s v="ft³"/>
    <m/>
    <s v="lb"/>
    <n v="4.0416749474211668"/>
    <s v="ft"/>
    <n v="0"/>
    <s v="ft"/>
    <n v="0"/>
    <s v="ft"/>
    <n v="0"/>
    <s v="ft"/>
    <n v="4.0416749474211668"/>
    <s v="ft"/>
    <n v="0"/>
    <s v="ft²"/>
    <n v="0"/>
    <s v="ft³"/>
    <n v="41.72"/>
    <s v="lb"/>
    <n v="2"/>
    <s v="ea"/>
    <m/>
    <m/>
  </r>
  <r>
    <s v="4.3.1.1.2.2.2"/>
    <m/>
    <x v="0"/>
    <x v="0"/>
    <x v="0"/>
    <x v="0"/>
    <x v="0"/>
    <x v="0"/>
    <x v="0"/>
    <x v="0"/>
    <x v="2"/>
    <x v="6"/>
    <x v="13"/>
    <n v="1.5739115433666246"/>
    <s v="ft"/>
    <m/>
    <s v="ft"/>
    <m/>
    <s v="ft"/>
    <m/>
    <s v="ft"/>
    <n v="1.5739115433666246"/>
    <s v="ft"/>
    <m/>
    <s v="ft²"/>
    <m/>
    <s v="ft³"/>
    <m/>
    <s v="lb"/>
    <n v="1.5739115433666246"/>
    <s v="ft"/>
    <n v="0"/>
    <s v="ft"/>
    <n v="0"/>
    <s v="ft"/>
    <n v="0"/>
    <s v="ft"/>
    <n v="1.5739115433666246"/>
    <s v="ft"/>
    <n v="0"/>
    <s v="ft²"/>
    <n v="0"/>
    <s v="ft³"/>
    <n v="20.86"/>
    <s v="lb"/>
    <n v="1"/>
    <s v="ea"/>
    <m/>
    <m/>
  </r>
  <r>
    <s v="4.3.1.1.2.2.3"/>
    <m/>
    <x v="0"/>
    <x v="0"/>
    <x v="0"/>
    <x v="0"/>
    <x v="0"/>
    <x v="0"/>
    <x v="0"/>
    <x v="0"/>
    <x v="2"/>
    <x v="6"/>
    <x v="14"/>
    <n v="27.332346842234163"/>
    <s v="ft"/>
    <m/>
    <s v="ft"/>
    <m/>
    <s v="ft"/>
    <m/>
    <s v="ft"/>
    <n v="27.332346842234163"/>
    <s v="ft"/>
    <m/>
    <s v="ft²"/>
    <m/>
    <s v="ft³"/>
    <m/>
    <s v="lb"/>
    <n v="27.332346842234163"/>
    <s v="ft"/>
    <n v="0"/>
    <s v="ft"/>
    <n v="0"/>
    <s v="ft"/>
    <n v="0"/>
    <s v="ft"/>
    <n v="27.332346842234163"/>
    <s v="ft"/>
    <n v="0"/>
    <s v="ft²"/>
    <n v="0"/>
    <s v="ft³"/>
    <n v="208.6"/>
    <s v="lb"/>
    <n v="10"/>
    <s v="ea"/>
    <m/>
    <m/>
  </r>
  <r>
    <s v="4.3.1.1.2.2.4"/>
    <m/>
    <x v="0"/>
    <x v="0"/>
    <x v="0"/>
    <x v="0"/>
    <x v="0"/>
    <x v="0"/>
    <x v="0"/>
    <x v="0"/>
    <x v="2"/>
    <x v="6"/>
    <x v="15"/>
    <n v="32.392704255168148"/>
    <s v="ft"/>
    <m/>
    <s v="ft"/>
    <m/>
    <s v="ft"/>
    <m/>
    <s v="ft"/>
    <n v="32.392704255168148"/>
    <s v="ft"/>
    <m/>
    <s v="ft²"/>
    <m/>
    <s v="ft³"/>
    <m/>
    <s v="lb"/>
    <n v="32.392704255168148"/>
    <s v="ft"/>
    <n v="0"/>
    <s v="ft"/>
    <n v="0"/>
    <s v="ft"/>
    <n v="0"/>
    <s v="ft"/>
    <n v="32.392704255168148"/>
    <s v="ft"/>
    <n v="0"/>
    <s v="ft²"/>
    <n v="0"/>
    <s v="ft³"/>
    <n v="229.45999999999998"/>
    <s v="lb"/>
    <n v="11"/>
    <s v="ea"/>
    <m/>
    <m/>
  </r>
  <r>
    <s v="4.3.1.1.2.2.5"/>
    <m/>
    <x v="0"/>
    <x v="0"/>
    <x v="0"/>
    <x v="0"/>
    <x v="0"/>
    <x v="0"/>
    <x v="0"/>
    <x v="0"/>
    <x v="2"/>
    <x v="6"/>
    <x v="16"/>
    <n v="29.634423315776608"/>
    <s v="ft"/>
    <m/>
    <s v="ft"/>
    <m/>
    <s v="ft"/>
    <m/>
    <s v="ft"/>
    <n v="29.634423315776608"/>
    <s v="ft"/>
    <m/>
    <s v="ft²"/>
    <m/>
    <s v="ft³"/>
    <m/>
    <s v="lb"/>
    <n v="29.634423315776608"/>
    <s v="ft"/>
    <n v="0"/>
    <s v="ft"/>
    <n v="0"/>
    <s v="ft"/>
    <n v="0"/>
    <s v="ft"/>
    <n v="29.634423315776608"/>
    <s v="ft"/>
    <n v="0"/>
    <s v="ft²"/>
    <n v="0"/>
    <s v="ft³"/>
    <n v="208.6"/>
    <s v="lb"/>
    <n v="10"/>
    <s v="ea"/>
    <m/>
    <m/>
  </r>
  <r>
    <s v="4.3.1.1.2.2.6"/>
    <m/>
    <x v="0"/>
    <x v="0"/>
    <x v="0"/>
    <x v="0"/>
    <x v="0"/>
    <x v="0"/>
    <x v="0"/>
    <x v="0"/>
    <x v="2"/>
    <x v="6"/>
    <x v="17"/>
    <n v="7.5225843801586754"/>
    <s v="ft"/>
    <m/>
    <s v="ft"/>
    <m/>
    <s v="ft"/>
    <m/>
    <s v="ft"/>
    <n v="7.5225843801586754"/>
    <s v="ft"/>
    <m/>
    <s v="ft²"/>
    <m/>
    <s v="ft³"/>
    <m/>
    <s v="lb"/>
    <n v="7.5225843801586754"/>
    <s v="ft"/>
    <n v="0"/>
    <s v="ft"/>
    <n v="0"/>
    <s v="ft"/>
    <n v="0"/>
    <s v="ft"/>
    <n v="7.5225843801586754"/>
    <s v="ft"/>
    <n v="0"/>
    <s v="ft²"/>
    <n v="0"/>
    <s v="ft³"/>
    <n v="62.58"/>
    <s v="lb"/>
    <n v="3"/>
    <s v="ea"/>
    <m/>
    <m/>
  </r>
  <r>
    <s v="4.3.1.1.2.2.7"/>
    <m/>
    <x v="0"/>
    <x v="0"/>
    <x v="0"/>
    <x v="0"/>
    <x v="0"/>
    <x v="0"/>
    <x v="0"/>
    <x v="0"/>
    <x v="2"/>
    <x v="6"/>
    <x v="18"/>
    <n v="5.4962990252337827"/>
    <s v="ft"/>
    <m/>
    <s v="ft"/>
    <m/>
    <s v="ft"/>
    <m/>
    <s v="ft"/>
    <n v="5.4962990252337827"/>
    <s v="ft"/>
    <m/>
    <s v="ft²"/>
    <m/>
    <s v="ft³"/>
    <m/>
    <s v="lb"/>
    <n v="5.4962990252337827"/>
    <s v="ft"/>
    <n v="0"/>
    <s v="ft"/>
    <n v="0"/>
    <s v="ft"/>
    <n v="0"/>
    <s v="ft"/>
    <n v="5.4962990252337827"/>
    <s v="ft"/>
    <n v="0"/>
    <s v="ft²"/>
    <n v="0"/>
    <s v="ft³"/>
    <n v="41.72"/>
    <s v="lb"/>
    <n v="2"/>
    <s v="ea"/>
    <m/>
    <m/>
  </r>
  <r>
    <s v="4.3.1.1.2.2.8"/>
    <m/>
    <x v="0"/>
    <x v="0"/>
    <x v="0"/>
    <x v="0"/>
    <x v="0"/>
    <x v="0"/>
    <x v="0"/>
    <x v="0"/>
    <x v="2"/>
    <x v="6"/>
    <x v="19"/>
    <n v="17.766013696681089"/>
    <s v="ft"/>
    <m/>
    <s v="ft"/>
    <m/>
    <s v="ft"/>
    <m/>
    <s v="ft"/>
    <n v="17.766013696681089"/>
    <s v="ft"/>
    <m/>
    <s v="ft²"/>
    <m/>
    <s v="ft³"/>
    <m/>
    <s v="lb"/>
    <n v="17.766013696681089"/>
    <s v="ft"/>
    <n v="0"/>
    <s v="ft"/>
    <n v="0"/>
    <s v="ft"/>
    <n v="0"/>
    <s v="ft"/>
    <n v="17.766013696681089"/>
    <s v="ft"/>
    <n v="0"/>
    <s v="ft²"/>
    <n v="0"/>
    <s v="ft³"/>
    <n v="125.16"/>
    <s v="lb"/>
    <n v="6"/>
    <s v="ea"/>
    <m/>
    <m/>
  </r>
  <r>
    <s v="4.3.1.1.2.2.1"/>
    <m/>
    <x v="0"/>
    <x v="0"/>
    <x v="0"/>
    <x v="0"/>
    <x v="0"/>
    <x v="0"/>
    <x v="0"/>
    <x v="0"/>
    <x v="3"/>
    <x v="4"/>
    <x v="20"/>
    <n v="18.215048519382503"/>
    <s v="ft"/>
    <m/>
    <s v="ft"/>
    <m/>
    <s v="ft"/>
    <m/>
    <s v="ft"/>
    <n v="18.215048519382503"/>
    <s v="ft"/>
    <m/>
    <s v="ft²"/>
    <m/>
    <s v="ft³"/>
    <m/>
    <s v="lb"/>
    <n v="18.215048519382503"/>
    <s v="ft"/>
    <n v="0"/>
    <s v="ft"/>
    <n v="0"/>
    <s v="ft"/>
    <n v="0"/>
    <s v="ft"/>
    <n v="18.215048519382503"/>
    <s v="ft"/>
    <n v="0"/>
    <s v="ft²"/>
    <n v="0"/>
    <s v="ft³"/>
    <n v="104.3"/>
    <s v="lb"/>
    <n v="5"/>
    <s v="ea"/>
    <m/>
    <m/>
  </r>
  <r>
    <s v="4.3.1.1.2.2.2"/>
    <m/>
    <x v="0"/>
    <x v="0"/>
    <x v="0"/>
    <x v="0"/>
    <x v="0"/>
    <x v="0"/>
    <x v="0"/>
    <x v="0"/>
    <x v="3"/>
    <x v="4"/>
    <x v="21"/>
    <n v="11.243796271686648"/>
    <s v="ft"/>
    <m/>
    <s v="ft"/>
    <m/>
    <s v="ft"/>
    <m/>
    <s v="ft"/>
    <n v="11.243796271686648"/>
    <s v="ft"/>
    <m/>
    <s v="ft²"/>
    <m/>
    <s v="ft³"/>
    <m/>
    <s v="lb"/>
    <n v="11.243796271686648"/>
    <s v="ft"/>
    <n v="0"/>
    <s v="ft"/>
    <n v="0"/>
    <s v="ft"/>
    <n v="0"/>
    <s v="ft"/>
    <n v="11.243796271686648"/>
    <s v="ft"/>
    <n v="0"/>
    <s v="ft²"/>
    <n v="0"/>
    <s v="ft³"/>
    <n v="62.58"/>
    <s v="lb"/>
    <n v="3"/>
    <s v="ea"/>
    <m/>
    <m/>
  </r>
  <r>
    <s v="4.3.1.1.2.2.3"/>
    <m/>
    <x v="0"/>
    <x v="0"/>
    <x v="0"/>
    <x v="0"/>
    <x v="0"/>
    <x v="0"/>
    <x v="0"/>
    <x v="0"/>
    <x v="3"/>
    <x v="4"/>
    <x v="22"/>
    <n v="23.743279402322973"/>
    <s v="ft"/>
    <m/>
    <s v="ft"/>
    <m/>
    <s v="ft"/>
    <m/>
    <s v="ft"/>
    <n v="23.743279402322973"/>
    <s v="ft"/>
    <m/>
    <s v="ft²"/>
    <m/>
    <s v="ft³"/>
    <m/>
    <s v="lb"/>
    <n v="23.743279402322973"/>
    <s v="ft"/>
    <n v="0"/>
    <s v="ft"/>
    <n v="0"/>
    <s v="ft"/>
    <n v="0"/>
    <s v="ft"/>
    <n v="23.743279402322973"/>
    <s v="ft"/>
    <n v="0"/>
    <s v="ft²"/>
    <n v="0"/>
    <s v="ft³"/>
    <n v="125.16"/>
    <s v="lb"/>
    <n v="6"/>
    <s v="ea"/>
    <m/>
    <m/>
  </r>
  <r>
    <s v="4.3.1.1.2.2.4"/>
    <m/>
    <x v="0"/>
    <x v="0"/>
    <x v="0"/>
    <x v="0"/>
    <x v="0"/>
    <x v="0"/>
    <x v="0"/>
    <x v="0"/>
    <x v="3"/>
    <x v="4"/>
    <x v="23"/>
    <n v="28.874566307679789"/>
    <s v="ft"/>
    <m/>
    <s v="ft"/>
    <m/>
    <s v="ft"/>
    <m/>
    <s v="ft"/>
    <n v="28.874566307679789"/>
    <s v="ft"/>
    <m/>
    <s v="ft²"/>
    <m/>
    <s v="ft³"/>
    <m/>
    <s v="lb"/>
    <n v="28.874566307679789"/>
    <s v="ft"/>
    <n v="0"/>
    <s v="ft"/>
    <n v="0"/>
    <s v="ft"/>
    <n v="0"/>
    <s v="ft"/>
    <n v="28.874566307679789"/>
    <s v="ft"/>
    <n v="0"/>
    <s v="ft²"/>
    <n v="0"/>
    <s v="ft³"/>
    <n v="146.01999999999998"/>
    <s v="lb"/>
    <n v="7"/>
    <s v="ea"/>
    <m/>
    <m/>
  </r>
  <r>
    <s v="4.3.1.1.2.2.1"/>
    <m/>
    <x v="0"/>
    <x v="0"/>
    <x v="0"/>
    <x v="0"/>
    <x v="0"/>
    <x v="0"/>
    <x v="0"/>
    <x v="0"/>
    <x v="3"/>
    <x v="1"/>
    <x v="20"/>
    <n v="18.215048519382503"/>
    <s v="ft"/>
    <m/>
    <s v="ft"/>
    <m/>
    <s v="ft"/>
    <m/>
    <s v="ft"/>
    <n v="18.215048519382503"/>
    <s v="ft"/>
    <m/>
    <s v="ft²"/>
    <m/>
    <s v="ft³"/>
    <m/>
    <s v="lb"/>
    <n v="18.215048519382503"/>
    <s v="ft"/>
    <n v="0"/>
    <s v="ft"/>
    <n v="0"/>
    <s v="ft"/>
    <n v="0"/>
    <s v="ft"/>
    <n v="18.215048519382503"/>
    <s v="ft"/>
    <n v="0"/>
    <s v="ft²"/>
    <n v="2.4084341931183535"/>
    <s v="yd³"/>
    <n v="0"/>
    <s v="lb"/>
    <n v="1"/>
    <s v="ea"/>
    <m/>
    <m/>
  </r>
  <r>
    <s v="4.3.1.1.2.2.2"/>
    <m/>
    <x v="0"/>
    <x v="0"/>
    <x v="0"/>
    <x v="0"/>
    <x v="0"/>
    <x v="0"/>
    <x v="0"/>
    <x v="0"/>
    <x v="3"/>
    <x v="1"/>
    <x v="21"/>
    <n v="11.243796271686648"/>
    <s v="ft"/>
    <m/>
    <s v="ft"/>
    <m/>
    <s v="ft"/>
    <m/>
    <s v="ft"/>
    <n v="11.243796271686648"/>
    <s v="ft"/>
    <m/>
    <s v="ft²"/>
    <m/>
    <s v="ft³"/>
    <m/>
    <s v="lb"/>
    <n v="11.243796271686648"/>
    <s v="ft"/>
    <n v="0"/>
    <s v="ft"/>
    <n v="0"/>
    <s v="ft"/>
    <n v="0"/>
    <s v="ft"/>
    <n v="11.243796271686648"/>
    <s v="ft"/>
    <n v="0"/>
    <s v="ft²"/>
    <n v="1.4866797292563456"/>
    <s v="yd³"/>
    <n v="0"/>
    <s v="lb"/>
    <n v="1"/>
    <s v="ea"/>
    <m/>
    <m/>
  </r>
  <r>
    <s v="4.3.1.1.2.2.3"/>
    <m/>
    <x v="0"/>
    <x v="0"/>
    <x v="0"/>
    <x v="0"/>
    <x v="0"/>
    <x v="0"/>
    <x v="0"/>
    <x v="0"/>
    <x v="3"/>
    <x v="1"/>
    <x v="22"/>
    <n v="23.743279402322973"/>
    <s v="ft"/>
    <m/>
    <s v="ft"/>
    <m/>
    <s v="ft"/>
    <m/>
    <s v="ft"/>
    <n v="23.743279402322973"/>
    <s v="ft"/>
    <m/>
    <s v="ft²"/>
    <m/>
    <s v="ft³"/>
    <m/>
    <s v="lb"/>
    <n v="23.743279402322973"/>
    <s v="ft"/>
    <n v="0"/>
    <s v="ft"/>
    <n v="0"/>
    <s v="ft"/>
    <n v="0"/>
    <s v="ft"/>
    <n v="23.743279402322973"/>
    <s v="ft"/>
    <n v="0"/>
    <s v="ft²"/>
    <n v="3.1393891654182595"/>
    <s v="yd³"/>
    <n v="0"/>
    <s v="lb"/>
    <n v="1"/>
    <s v="ea"/>
    <m/>
    <m/>
  </r>
  <r>
    <s v="4.3.1.1.2.2.4"/>
    <m/>
    <x v="0"/>
    <x v="0"/>
    <x v="0"/>
    <x v="0"/>
    <x v="0"/>
    <x v="0"/>
    <x v="0"/>
    <x v="0"/>
    <x v="3"/>
    <x v="1"/>
    <x v="23"/>
    <n v="28.874566307679789"/>
    <s v="ft"/>
    <m/>
    <s v="ft"/>
    <m/>
    <s v="ft"/>
    <m/>
    <s v="ft"/>
    <n v="28.874566307679789"/>
    <s v="ft"/>
    <m/>
    <s v="ft²"/>
    <m/>
    <s v="ft³"/>
    <m/>
    <s v="lb"/>
    <n v="28.874566307679789"/>
    <s v="ft"/>
    <n v="0"/>
    <s v="ft"/>
    <n v="0"/>
    <s v="ft"/>
    <n v="0"/>
    <s v="ft"/>
    <n v="28.874566307679789"/>
    <s v="ft"/>
    <n v="0"/>
    <s v="ft²"/>
    <n v="3.8178593229043276"/>
    <s v="yd³"/>
    <n v="0"/>
    <s v="lb"/>
    <n v="1"/>
    <s v="ea"/>
    <m/>
    <m/>
  </r>
  <r>
    <s v="4.3.1.1.2.2.1"/>
    <m/>
    <x v="0"/>
    <x v="0"/>
    <x v="0"/>
    <x v="0"/>
    <x v="0"/>
    <x v="0"/>
    <x v="0"/>
    <x v="0"/>
    <x v="3"/>
    <x v="5"/>
    <x v="20"/>
    <n v="18.215048519382503"/>
    <s v="ft"/>
    <m/>
    <s v="ft"/>
    <m/>
    <s v="ft"/>
    <m/>
    <s v="ft"/>
    <n v="18.215048519382503"/>
    <s v="ft"/>
    <m/>
    <s v="ft²"/>
    <m/>
    <s v="ft³"/>
    <m/>
    <s v="lb"/>
    <n v="18.215048519382503"/>
    <s v="ft"/>
    <n v="0"/>
    <s v="ft"/>
    <n v="0"/>
    <s v="ft"/>
    <n v="0"/>
    <s v="ft"/>
    <n v="18.215048519382503"/>
    <s v="ft"/>
    <n v="0"/>
    <s v="ft²"/>
    <n v="0"/>
    <s v="ft³"/>
    <n v="0"/>
    <s v="lb"/>
    <n v="8"/>
    <s v="ea"/>
    <m/>
    <m/>
  </r>
  <r>
    <s v="4.3.1.1.2.2.2"/>
    <m/>
    <x v="0"/>
    <x v="0"/>
    <x v="0"/>
    <x v="0"/>
    <x v="0"/>
    <x v="0"/>
    <x v="0"/>
    <x v="0"/>
    <x v="3"/>
    <x v="5"/>
    <x v="21"/>
    <n v="11.243796271686648"/>
    <s v="ft"/>
    <m/>
    <s v="ft"/>
    <m/>
    <s v="ft"/>
    <m/>
    <s v="ft"/>
    <n v="11.243796271686648"/>
    <s v="ft"/>
    <m/>
    <s v="ft²"/>
    <m/>
    <s v="ft³"/>
    <m/>
    <s v="lb"/>
    <n v="11.243796271686648"/>
    <s v="ft"/>
    <n v="0"/>
    <s v="ft"/>
    <n v="0"/>
    <s v="ft"/>
    <n v="0"/>
    <s v="ft"/>
    <n v="11.243796271686648"/>
    <s v="ft"/>
    <n v="0"/>
    <s v="ft²"/>
    <n v="0"/>
    <s v="ft³"/>
    <n v="0"/>
    <s v="lb"/>
    <n v="6"/>
    <s v="ea"/>
    <m/>
    <m/>
  </r>
  <r>
    <s v="4.3.1.1.2.2.3"/>
    <m/>
    <x v="0"/>
    <x v="0"/>
    <x v="0"/>
    <x v="0"/>
    <x v="0"/>
    <x v="0"/>
    <x v="0"/>
    <x v="0"/>
    <x v="3"/>
    <x v="5"/>
    <x v="22"/>
    <n v="23.743279402322973"/>
    <s v="ft"/>
    <m/>
    <s v="ft"/>
    <m/>
    <s v="ft"/>
    <m/>
    <s v="ft"/>
    <n v="23.743279402322973"/>
    <s v="ft"/>
    <m/>
    <s v="ft²"/>
    <m/>
    <s v="ft³"/>
    <m/>
    <s v="lb"/>
    <n v="23.743279402322973"/>
    <s v="ft"/>
    <n v="0"/>
    <s v="ft"/>
    <n v="0"/>
    <s v="ft"/>
    <n v="0"/>
    <s v="ft"/>
    <n v="23.743279402322973"/>
    <s v="ft"/>
    <n v="0"/>
    <s v="ft²"/>
    <n v="0"/>
    <s v="ft³"/>
    <n v="0"/>
    <s v="lb"/>
    <n v="9"/>
    <s v="ea"/>
    <m/>
    <m/>
  </r>
  <r>
    <s v="4.3.1.1.2.2.4"/>
    <m/>
    <x v="0"/>
    <x v="0"/>
    <x v="0"/>
    <x v="0"/>
    <x v="0"/>
    <x v="0"/>
    <x v="0"/>
    <x v="0"/>
    <x v="3"/>
    <x v="5"/>
    <x v="23"/>
    <n v="28.874566307679789"/>
    <s v="ft"/>
    <m/>
    <s v="ft"/>
    <m/>
    <s v="ft"/>
    <m/>
    <s v="ft"/>
    <n v="28.874566307679789"/>
    <s v="ft"/>
    <m/>
    <s v="ft²"/>
    <m/>
    <s v="ft³"/>
    <m/>
    <s v="lb"/>
    <n v="28.874566307679789"/>
    <s v="ft"/>
    <n v="0"/>
    <s v="ft"/>
    <n v="0"/>
    <s v="ft"/>
    <n v="0"/>
    <s v="ft"/>
    <n v="28.874566307679789"/>
    <s v="ft"/>
    <n v="0"/>
    <s v="ft²"/>
    <n v="0"/>
    <s v="ft³"/>
    <n v="0"/>
    <s v="lb"/>
    <n v="11"/>
    <s v="ea"/>
    <m/>
    <m/>
  </r>
  <r>
    <s v="4.3.1.1.2.2.1"/>
    <m/>
    <x v="0"/>
    <x v="0"/>
    <x v="0"/>
    <x v="0"/>
    <x v="0"/>
    <x v="0"/>
    <x v="0"/>
    <x v="0"/>
    <x v="3"/>
    <x v="6"/>
    <x v="20"/>
    <n v="18.215048519382503"/>
    <s v="ft"/>
    <m/>
    <s v="ft"/>
    <m/>
    <s v="ft"/>
    <m/>
    <s v="ft"/>
    <n v="18.215048519382503"/>
    <s v="ft"/>
    <m/>
    <s v="ft²"/>
    <m/>
    <s v="ft³"/>
    <m/>
    <s v="lb"/>
    <n v="18.215048519382503"/>
    <s v="ft"/>
    <n v="0"/>
    <s v="ft"/>
    <n v="0"/>
    <s v="ft"/>
    <n v="0"/>
    <s v="ft"/>
    <n v="18.215048519382503"/>
    <s v="ft"/>
    <n v="0"/>
    <s v="ft²"/>
    <n v="0"/>
    <s v="ft³"/>
    <n v="146.01999999999998"/>
    <s v="lb"/>
    <n v="7"/>
    <s v="ea"/>
    <m/>
    <m/>
  </r>
  <r>
    <s v="4.3.1.1.2.2.2"/>
    <m/>
    <x v="0"/>
    <x v="0"/>
    <x v="0"/>
    <x v="0"/>
    <x v="0"/>
    <x v="0"/>
    <x v="0"/>
    <x v="0"/>
    <x v="3"/>
    <x v="6"/>
    <x v="21"/>
    <n v="11.243796271686648"/>
    <s v="ft"/>
    <m/>
    <s v="ft"/>
    <m/>
    <s v="ft"/>
    <m/>
    <s v="ft"/>
    <n v="11.243796271686648"/>
    <s v="ft"/>
    <m/>
    <s v="ft²"/>
    <m/>
    <s v="ft³"/>
    <m/>
    <s v="lb"/>
    <n v="11.243796271686648"/>
    <s v="ft"/>
    <n v="0"/>
    <s v="ft"/>
    <n v="0"/>
    <s v="ft"/>
    <n v="0"/>
    <s v="ft"/>
    <n v="11.243796271686648"/>
    <s v="ft"/>
    <n v="0"/>
    <s v="ft²"/>
    <n v="0"/>
    <s v="ft³"/>
    <n v="83.44"/>
    <s v="lb"/>
    <n v="4"/>
    <s v="ea"/>
    <m/>
    <m/>
  </r>
  <r>
    <s v="4.3.1.1.2.2.3"/>
    <m/>
    <x v="0"/>
    <x v="0"/>
    <x v="0"/>
    <x v="0"/>
    <x v="0"/>
    <x v="0"/>
    <x v="0"/>
    <x v="0"/>
    <x v="3"/>
    <x v="6"/>
    <x v="22"/>
    <n v="23.743279402322973"/>
    <s v="ft"/>
    <m/>
    <s v="ft"/>
    <m/>
    <s v="ft"/>
    <m/>
    <s v="ft"/>
    <n v="23.743279402322973"/>
    <s v="ft"/>
    <m/>
    <s v="ft²"/>
    <m/>
    <s v="ft³"/>
    <m/>
    <s v="lb"/>
    <n v="23.743279402322973"/>
    <s v="ft"/>
    <n v="0"/>
    <s v="ft"/>
    <n v="0"/>
    <s v="ft"/>
    <n v="0"/>
    <s v="ft"/>
    <n v="23.743279402322973"/>
    <s v="ft"/>
    <n v="0"/>
    <s v="ft²"/>
    <n v="0"/>
    <s v="ft³"/>
    <n v="166.88"/>
    <s v="lb"/>
    <n v="8"/>
    <s v="ea"/>
    <m/>
    <m/>
  </r>
  <r>
    <s v="4.3.1.1.2.2.4"/>
    <m/>
    <x v="0"/>
    <x v="0"/>
    <x v="0"/>
    <x v="0"/>
    <x v="0"/>
    <x v="0"/>
    <x v="0"/>
    <x v="0"/>
    <x v="3"/>
    <x v="6"/>
    <x v="23"/>
    <n v="28.874566307679789"/>
    <s v="ft"/>
    <m/>
    <s v="ft"/>
    <m/>
    <s v="ft"/>
    <m/>
    <s v="ft"/>
    <n v="28.874566307679789"/>
    <s v="ft"/>
    <m/>
    <s v="ft²"/>
    <m/>
    <s v="ft³"/>
    <m/>
    <s v="lb"/>
    <n v="28.874566307679789"/>
    <s v="ft"/>
    <n v="0"/>
    <s v="ft"/>
    <n v="0"/>
    <s v="ft"/>
    <n v="0"/>
    <s v="ft"/>
    <n v="28.874566307679789"/>
    <s v="ft"/>
    <n v="0"/>
    <s v="ft²"/>
    <n v="0"/>
    <s v="ft³"/>
    <n v="208.6"/>
    <s v="lb"/>
    <n v="10"/>
    <s v="ea"/>
    <m/>
    <m/>
  </r>
  <r>
    <s v="4.3.1.1.2.2.1"/>
    <m/>
    <x v="0"/>
    <x v="0"/>
    <x v="0"/>
    <x v="0"/>
    <x v="0"/>
    <x v="0"/>
    <x v="0"/>
    <x v="0"/>
    <x v="4"/>
    <x v="4"/>
    <x v="24"/>
    <n v="11.645948434596164"/>
    <s v="ft"/>
    <m/>
    <s v="ft"/>
    <m/>
    <s v="ft"/>
    <m/>
    <s v="ft"/>
    <n v="11.645948434596164"/>
    <s v="ft"/>
    <m/>
    <s v="ft²"/>
    <m/>
    <s v="ft³"/>
    <m/>
    <s v="lb"/>
    <n v="11.645948434596164"/>
    <s v="ft"/>
    <n v="0"/>
    <s v="ft"/>
    <n v="0"/>
    <s v="ft"/>
    <n v="0"/>
    <s v="ft"/>
    <n v="11.645948434596164"/>
    <s v="ft"/>
    <n v="0"/>
    <s v="ft²"/>
    <n v="0"/>
    <s v="ft³"/>
    <n v="62.58"/>
    <s v="lb"/>
    <n v="3"/>
    <s v="ea"/>
    <m/>
    <m/>
  </r>
  <r>
    <s v="4.3.1.1.2.2.2"/>
    <m/>
    <x v="0"/>
    <x v="0"/>
    <x v="0"/>
    <x v="0"/>
    <x v="0"/>
    <x v="0"/>
    <x v="0"/>
    <x v="0"/>
    <x v="4"/>
    <x v="4"/>
    <x v="25"/>
    <n v="11.701797924691276"/>
    <s v="ft"/>
    <m/>
    <s v="ft"/>
    <m/>
    <s v="ft"/>
    <m/>
    <s v="ft"/>
    <n v="11.701797924691276"/>
    <s v="ft"/>
    <m/>
    <s v="ft²"/>
    <m/>
    <s v="ft³"/>
    <m/>
    <s v="lb"/>
    <n v="11.701797924691276"/>
    <s v="ft"/>
    <n v="0"/>
    <s v="ft"/>
    <n v="0"/>
    <s v="ft"/>
    <n v="0"/>
    <s v="ft"/>
    <n v="11.701797924691276"/>
    <s v="ft"/>
    <n v="0"/>
    <s v="ft²"/>
    <n v="0"/>
    <s v="ft³"/>
    <n v="62.58"/>
    <s v="lb"/>
    <n v="3"/>
    <s v="ea"/>
    <m/>
    <m/>
  </r>
  <r>
    <s v="4.3.1.1.2.2.1"/>
    <m/>
    <x v="0"/>
    <x v="0"/>
    <x v="0"/>
    <x v="0"/>
    <x v="0"/>
    <x v="0"/>
    <x v="0"/>
    <x v="0"/>
    <x v="4"/>
    <x v="1"/>
    <x v="24"/>
    <n v="11.645948434596164"/>
    <s v="ft"/>
    <m/>
    <s v="ft"/>
    <m/>
    <s v="ft"/>
    <m/>
    <s v="ft"/>
    <n v="11.645948434596164"/>
    <s v="ft"/>
    <m/>
    <s v="ft²"/>
    <m/>
    <s v="ft³"/>
    <m/>
    <s v="lb"/>
    <n v="11.645948434596164"/>
    <s v="ft"/>
    <n v="0"/>
    <s v="ft"/>
    <n v="0"/>
    <s v="ft"/>
    <n v="0"/>
    <s v="ft"/>
    <n v="11.645948434596164"/>
    <s v="ft"/>
    <n v="0"/>
    <s v="ft²"/>
    <n v="2.2644899733936983"/>
    <s v="yd³"/>
    <n v="0"/>
    <s v="lb"/>
    <n v="1"/>
    <s v="ea"/>
    <m/>
    <m/>
  </r>
  <r>
    <s v="4.3.1.1.2.2.2"/>
    <m/>
    <x v="0"/>
    <x v="0"/>
    <x v="0"/>
    <x v="0"/>
    <x v="0"/>
    <x v="0"/>
    <x v="0"/>
    <x v="0"/>
    <x v="4"/>
    <x v="1"/>
    <x v="25"/>
    <n v="11.701797924691276"/>
    <s v="ft"/>
    <m/>
    <s v="ft"/>
    <m/>
    <s v="ft"/>
    <m/>
    <s v="ft"/>
    <n v="11.701797924691276"/>
    <s v="ft"/>
    <m/>
    <s v="ft²"/>
    <m/>
    <s v="ft³"/>
    <m/>
    <s v="lb"/>
    <n v="11.701797924691276"/>
    <s v="ft"/>
    <n v="0"/>
    <s v="ft"/>
    <n v="0"/>
    <s v="ft"/>
    <n v="0"/>
    <s v="ft"/>
    <n v="11.701797924691276"/>
    <s v="ft"/>
    <n v="0"/>
    <s v="ft²"/>
    <n v="2.2753495964677484"/>
    <s v="yd³"/>
    <n v="0"/>
    <s v="lb"/>
    <n v="1"/>
    <s v="ea"/>
    <m/>
    <m/>
  </r>
  <r>
    <s v="4.3.1.1.2.2.1"/>
    <m/>
    <x v="0"/>
    <x v="0"/>
    <x v="0"/>
    <x v="0"/>
    <x v="0"/>
    <x v="0"/>
    <x v="0"/>
    <x v="0"/>
    <x v="4"/>
    <x v="5"/>
    <x v="24"/>
    <n v="11.645948434596164"/>
    <s v="ft"/>
    <m/>
    <s v="ft"/>
    <m/>
    <s v="ft"/>
    <m/>
    <s v="ft"/>
    <n v="11.645948434596164"/>
    <s v="ft"/>
    <m/>
    <s v="ft²"/>
    <m/>
    <s v="ft³"/>
    <m/>
    <s v="lb"/>
    <n v="11.645948434596164"/>
    <s v="ft"/>
    <n v="0"/>
    <s v="ft"/>
    <n v="0"/>
    <s v="ft"/>
    <n v="0"/>
    <s v="ft"/>
    <n v="11.645948434596164"/>
    <s v="ft"/>
    <n v="0"/>
    <s v="ft²"/>
    <n v="0"/>
    <s v="ft³"/>
    <n v="0"/>
    <s v="lb"/>
    <n v="6"/>
    <s v="ea"/>
    <m/>
    <m/>
  </r>
  <r>
    <s v="4.3.1.1.2.2.2"/>
    <m/>
    <x v="0"/>
    <x v="0"/>
    <x v="0"/>
    <x v="0"/>
    <x v="0"/>
    <x v="0"/>
    <x v="0"/>
    <x v="0"/>
    <x v="4"/>
    <x v="5"/>
    <x v="25"/>
    <n v="11.701797924691276"/>
    <s v="ft"/>
    <m/>
    <s v="ft"/>
    <m/>
    <s v="ft"/>
    <m/>
    <s v="ft"/>
    <n v="11.701797924691276"/>
    <s v="ft"/>
    <m/>
    <s v="ft²"/>
    <m/>
    <s v="ft³"/>
    <m/>
    <s v="lb"/>
    <n v="11.701797924691276"/>
    <s v="ft"/>
    <n v="0"/>
    <s v="ft"/>
    <n v="0"/>
    <s v="ft"/>
    <n v="0"/>
    <s v="ft"/>
    <n v="11.701797924691276"/>
    <s v="ft"/>
    <n v="0"/>
    <s v="ft²"/>
    <n v="0"/>
    <s v="ft³"/>
    <n v="0"/>
    <s v="lb"/>
    <n v="6"/>
    <s v="ea"/>
    <m/>
    <m/>
  </r>
  <r>
    <s v="4.3.1.1.2.2.1"/>
    <m/>
    <x v="0"/>
    <x v="0"/>
    <x v="0"/>
    <x v="0"/>
    <x v="0"/>
    <x v="0"/>
    <x v="0"/>
    <x v="0"/>
    <x v="4"/>
    <x v="6"/>
    <x v="24"/>
    <n v="11.645948434596164"/>
    <s v="ft"/>
    <m/>
    <s v="ft"/>
    <m/>
    <s v="ft"/>
    <m/>
    <s v="ft"/>
    <n v="11.645948434596164"/>
    <s v="ft"/>
    <m/>
    <s v="ft²"/>
    <m/>
    <s v="ft³"/>
    <m/>
    <s v="lb"/>
    <n v="11.645948434596164"/>
    <s v="ft"/>
    <n v="0"/>
    <s v="ft"/>
    <n v="0"/>
    <s v="ft"/>
    <n v="0"/>
    <s v="ft"/>
    <n v="11.645948434596164"/>
    <s v="ft"/>
    <n v="0"/>
    <s v="ft²"/>
    <n v="0"/>
    <s v="ft³"/>
    <n v="83.44"/>
    <s v="lb"/>
    <n v="4"/>
    <s v="ea"/>
    <m/>
    <m/>
  </r>
  <r>
    <s v="4.3.1.1.2.2.2"/>
    <m/>
    <x v="0"/>
    <x v="0"/>
    <x v="0"/>
    <x v="0"/>
    <x v="0"/>
    <x v="0"/>
    <x v="0"/>
    <x v="0"/>
    <x v="4"/>
    <x v="6"/>
    <x v="25"/>
    <n v="11.701797924691276"/>
    <s v="ft"/>
    <m/>
    <s v="ft"/>
    <m/>
    <s v="ft"/>
    <m/>
    <s v="ft"/>
    <n v="11.701797924691276"/>
    <s v="ft"/>
    <m/>
    <s v="ft²"/>
    <m/>
    <s v="ft³"/>
    <m/>
    <s v="lb"/>
    <n v="11.701797924691276"/>
    <s v="ft"/>
    <n v="0"/>
    <s v="ft"/>
    <n v="0"/>
    <s v="ft"/>
    <n v="0"/>
    <s v="ft"/>
    <n v="11.701797924691276"/>
    <s v="ft"/>
    <n v="0"/>
    <s v="ft²"/>
    <n v="0"/>
    <s v="ft³"/>
    <n v="83.44"/>
    <s v="lb"/>
    <n v="4"/>
    <s v="ea"/>
    <m/>
    <m/>
  </r>
  <r>
    <s v="4.3.1.1.2.3.1"/>
    <m/>
    <x v="0"/>
    <x v="0"/>
    <x v="0"/>
    <x v="0"/>
    <x v="0"/>
    <x v="0"/>
    <x v="0"/>
    <x v="0"/>
    <x v="5"/>
    <x v="0"/>
    <x v="2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1.72"/>
    <s v="lb"/>
    <n v="2"/>
    <s v="ea"/>
    <m/>
    <m/>
  </r>
  <r>
    <s v="4.3.1.1.2.3.2"/>
    <m/>
    <x v="0"/>
    <x v="0"/>
    <x v="0"/>
    <x v="0"/>
    <x v="0"/>
    <x v="0"/>
    <x v="0"/>
    <x v="0"/>
    <x v="5"/>
    <x v="0"/>
    <x v="2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1.72"/>
    <s v="lb"/>
    <n v="2"/>
    <s v="ea"/>
    <m/>
    <m/>
  </r>
  <r>
    <s v="4.3.1.1.2.3.3"/>
    <m/>
    <x v="0"/>
    <x v="0"/>
    <x v="0"/>
    <x v="0"/>
    <x v="0"/>
    <x v="0"/>
    <x v="0"/>
    <x v="0"/>
    <x v="5"/>
    <x v="0"/>
    <x v="2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1.72"/>
    <s v="lb"/>
    <n v="2"/>
    <s v="ea"/>
    <m/>
    <m/>
  </r>
  <r>
    <s v="4.3.1.1.2.3.4"/>
    <m/>
    <x v="0"/>
    <x v="0"/>
    <x v="0"/>
    <x v="0"/>
    <x v="0"/>
    <x v="0"/>
    <x v="0"/>
    <x v="0"/>
    <x v="5"/>
    <x v="0"/>
    <x v="2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1.72"/>
    <s v="lb"/>
    <n v="2"/>
    <s v="ea"/>
    <m/>
    <m/>
  </r>
  <r>
    <s v="4.3.1.1.2.3.5"/>
    <m/>
    <x v="0"/>
    <x v="0"/>
    <x v="0"/>
    <x v="0"/>
    <x v="0"/>
    <x v="0"/>
    <x v="0"/>
    <x v="0"/>
    <x v="5"/>
    <x v="0"/>
    <x v="3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1.72"/>
    <s v="lb"/>
    <n v="2"/>
    <s v="ea"/>
    <m/>
    <m/>
  </r>
  <r>
    <s v="4.3.1.1.2.3.6"/>
    <m/>
    <x v="0"/>
    <x v="0"/>
    <x v="0"/>
    <x v="0"/>
    <x v="0"/>
    <x v="0"/>
    <x v="0"/>
    <x v="0"/>
    <x v="5"/>
    <x v="0"/>
    <x v="3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1.72"/>
    <s v="lb"/>
    <n v="2"/>
    <s v="ea"/>
    <m/>
    <m/>
  </r>
  <r>
    <s v="4.3.1.1.2.3.1"/>
    <m/>
    <x v="0"/>
    <x v="0"/>
    <x v="0"/>
    <x v="0"/>
    <x v="0"/>
    <x v="0"/>
    <x v="0"/>
    <x v="0"/>
    <x v="5"/>
    <x v="1"/>
    <x v="2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52500000000000002"/>
    <s v="yd³"/>
    <n v="0"/>
    <s v="lb"/>
    <n v="1"/>
    <s v="ea"/>
    <m/>
    <m/>
  </r>
  <r>
    <s v="4.3.1.1.2.3.2"/>
    <m/>
    <x v="0"/>
    <x v="0"/>
    <x v="0"/>
    <x v="0"/>
    <x v="0"/>
    <x v="0"/>
    <x v="0"/>
    <x v="0"/>
    <x v="5"/>
    <x v="1"/>
    <x v="2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52500000000000002"/>
    <s v="yd³"/>
    <n v="0"/>
    <s v="lb"/>
    <n v="1"/>
    <s v="ea"/>
    <m/>
    <m/>
  </r>
  <r>
    <s v="4.3.1.1.2.3.3"/>
    <m/>
    <x v="0"/>
    <x v="0"/>
    <x v="0"/>
    <x v="0"/>
    <x v="0"/>
    <x v="0"/>
    <x v="0"/>
    <x v="0"/>
    <x v="5"/>
    <x v="1"/>
    <x v="2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52500000000000002"/>
    <s v="yd³"/>
    <n v="0"/>
    <s v="lb"/>
    <n v="1"/>
    <s v="ea"/>
    <m/>
    <m/>
  </r>
  <r>
    <s v="4.3.1.1.2.3.4"/>
    <m/>
    <x v="0"/>
    <x v="0"/>
    <x v="0"/>
    <x v="0"/>
    <x v="0"/>
    <x v="0"/>
    <x v="0"/>
    <x v="0"/>
    <x v="5"/>
    <x v="1"/>
    <x v="2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52500000000000002"/>
    <s v="yd³"/>
    <n v="0"/>
    <s v="lb"/>
    <n v="1"/>
    <s v="ea"/>
    <m/>
    <m/>
  </r>
  <r>
    <s v="4.3.1.1.2.3.5"/>
    <m/>
    <x v="0"/>
    <x v="0"/>
    <x v="0"/>
    <x v="0"/>
    <x v="0"/>
    <x v="0"/>
    <x v="0"/>
    <x v="0"/>
    <x v="5"/>
    <x v="1"/>
    <x v="3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52500000000000002"/>
    <s v="yd³"/>
    <n v="0"/>
    <s v="lb"/>
    <n v="1"/>
    <s v="ea"/>
    <m/>
    <m/>
  </r>
  <r>
    <s v="4.3.1.1.2.3.6"/>
    <m/>
    <x v="0"/>
    <x v="0"/>
    <x v="0"/>
    <x v="0"/>
    <x v="0"/>
    <x v="0"/>
    <x v="0"/>
    <x v="0"/>
    <x v="5"/>
    <x v="1"/>
    <x v="3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52500000000000002"/>
    <s v="yd³"/>
    <n v="0"/>
    <s v="lb"/>
    <n v="1"/>
    <s v="ea"/>
    <m/>
    <m/>
  </r>
  <r>
    <s v="4.3.1.1.2.3.1"/>
    <m/>
    <x v="0"/>
    <x v="0"/>
    <x v="0"/>
    <x v="0"/>
    <x v="0"/>
    <x v="0"/>
    <x v="0"/>
    <x v="0"/>
    <x v="5"/>
    <x v="2"/>
    <x v="2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4"/>
    <s v="ea"/>
    <m/>
    <m/>
  </r>
  <r>
    <s v="4.3.1.1.2.3.2"/>
    <m/>
    <x v="0"/>
    <x v="0"/>
    <x v="0"/>
    <x v="0"/>
    <x v="0"/>
    <x v="0"/>
    <x v="0"/>
    <x v="0"/>
    <x v="5"/>
    <x v="2"/>
    <x v="2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4"/>
    <s v="ea"/>
    <m/>
    <m/>
  </r>
  <r>
    <s v="4.3.1.1.2.3.3"/>
    <m/>
    <x v="0"/>
    <x v="0"/>
    <x v="0"/>
    <x v="0"/>
    <x v="0"/>
    <x v="0"/>
    <x v="0"/>
    <x v="0"/>
    <x v="5"/>
    <x v="2"/>
    <x v="2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4"/>
    <s v="ea"/>
    <m/>
    <m/>
  </r>
  <r>
    <s v="4.3.1.1.2.3.4"/>
    <m/>
    <x v="0"/>
    <x v="0"/>
    <x v="0"/>
    <x v="0"/>
    <x v="0"/>
    <x v="0"/>
    <x v="0"/>
    <x v="0"/>
    <x v="5"/>
    <x v="2"/>
    <x v="2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4"/>
    <s v="ea"/>
    <m/>
    <m/>
  </r>
  <r>
    <s v="4.3.1.1.2.3.5"/>
    <m/>
    <x v="0"/>
    <x v="0"/>
    <x v="0"/>
    <x v="0"/>
    <x v="0"/>
    <x v="0"/>
    <x v="0"/>
    <x v="0"/>
    <x v="5"/>
    <x v="2"/>
    <x v="3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4"/>
    <s v="ea"/>
    <m/>
    <m/>
  </r>
  <r>
    <s v="4.3.1.1.2.3.6"/>
    <m/>
    <x v="0"/>
    <x v="0"/>
    <x v="0"/>
    <x v="0"/>
    <x v="0"/>
    <x v="0"/>
    <x v="0"/>
    <x v="0"/>
    <x v="5"/>
    <x v="2"/>
    <x v="3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4"/>
    <s v="ea"/>
    <m/>
    <m/>
  </r>
  <r>
    <s v="4.3.1.1.2.4.1"/>
    <m/>
    <x v="0"/>
    <x v="0"/>
    <x v="0"/>
    <x v="0"/>
    <x v="0"/>
    <x v="0"/>
    <x v="0"/>
    <x v="0"/>
    <x v="6"/>
    <x v="0"/>
    <x v="3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1.72"/>
    <s v="lb"/>
    <n v="2"/>
    <s v="ea"/>
    <m/>
    <m/>
  </r>
  <r>
    <s v="4.3.1.1.2.4.2"/>
    <m/>
    <x v="0"/>
    <x v="0"/>
    <x v="0"/>
    <x v="0"/>
    <x v="0"/>
    <x v="0"/>
    <x v="0"/>
    <x v="0"/>
    <x v="6"/>
    <x v="0"/>
    <x v="3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1.72"/>
    <s v="lb"/>
    <n v="2"/>
    <s v="ea"/>
    <m/>
    <m/>
  </r>
  <r>
    <s v="4.3.1.1.2.4.3"/>
    <m/>
    <x v="0"/>
    <x v="0"/>
    <x v="0"/>
    <x v="0"/>
    <x v="0"/>
    <x v="0"/>
    <x v="0"/>
    <x v="0"/>
    <x v="6"/>
    <x v="0"/>
    <x v="3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1.72"/>
    <s v="lb"/>
    <n v="2"/>
    <s v="ea"/>
    <m/>
    <m/>
  </r>
  <r>
    <s v="4.3.1.1.2.4.4"/>
    <m/>
    <x v="0"/>
    <x v="0"/>
    <x v="0"/>
    <x v="0"/>
    <x v="0"/>
    <x v="0"/>
    <x v="0"/>
    <x v="0"/>
    <x v="6"/>
    <x v="0"/>
    <x v="3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1.72"/>
    <s v="lb"/>
    <n v="2"/>
    <s v="ea"/>
    <m/>
    <m/>
  </r>
  <r>
    <s v="4.3.1.1.2.4.5"/>
    <m/>
    <x v="0"/>
    <x v="0"/>
    <x v="0"/>
    <x v="0"/>
    <x v="0"/>
    <x v="0"/>
    <x v="0"/>
    <x v="0"/>
    <x v="6"/>
    <x v="0"/>
    <x v="3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1.72"/>
    <s v="lb"/>
    <n v="2"/>
    <s v="ea"/>
    <m/>
    <m/>
  </r>
  <r>
    <s v="4.3.1.1.2.4.1"/>
    <m/>
    <x v="0"/>
    <x v="0"/>
    <x v="0"/>
    <x v="0"/>
    <x v="0"/>
    <x v="0"/>
    <x v="0"/>
    <x v="0"/>
    <x v="6"/>
    <x v="1"/>
    <x v="3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84000000000000008"/>
    <s v="yd³"/>
    <n v="0"/>
    <s v="lb"/>
    <n v="1"/>
    <s v="ea"/>
    <m/>
    <m/>
  </r>
  <r>
    <s v="4.3.1.1.2.4.2"/>
    <m/>
    <x v="0"/>
    <x v="0"/>
    <x v="0"/>
    <x v="0"/>
    <x v="0"/>
    <x v="0"/>
    <x v="0"/>
    <x v="0"/>
    <x v="6"/>
    <x v="1"/>
    <x v="3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84000000000000008"/>
    <s v="yd³"/>
    <n v="0"/>
    <s v="lb"/>
    <n v="1"/>
    <s v="ea"/>
    <m/>
    <m/>
  </r>
  <r>
    <s v="4.3.1.1.2.4.3"/>
    <m/>
    <x v="0"/>
    <x v="0"/>
    <x v="0"/>
    <x v="0"/>
    <x v="0"/>
    <x v="0"/>
    <x v="0"/>
    <x v="0"/>
    <x v="6"/>
    <x v="1"/>
    <x v="3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84000000000000008"/>
    <s v="yd³"/>
    <n v="0"/>
    <s v="lb"/>
    <n v="1"/>
    <s v="ea"/>
    <m/>
    <m/>
  </r>
  <r>
    <s v="4.3.1.1.2.4.4"/>
    <m/>
    <x v="0"/>
    <x v="0"/>
    <x v="0"/>
    <x v="0"/>
    <x v="0"/>
    <x v="0"/>
    <x v="0"/>
    <x v="0"/>
    <x v="6"/>
    <x v="1"/>
    <x v="3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84000000000000008"/>
    <s v="yd³"/>
    <n v="0"/>
    <s v="lb"/>
    <n v="1"/>
    <s v="ea"/>
    <m/>
    <m/>
  </r>
  <r>
    <s v="4.3.1.1.2.4.5"/>
    <m/>
    <x v="0"/>
    <x v="0"/>
    <x v="0"/>
    <x v="0"/>
    <x v="0"/>
    <x v="0"/>
    <x v="0"/>
    <x v="0"/>
    <x v="6"/>
    <x v="1"/>
    <x v="3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84000000000000008"/>
    <s v="yd³"/>
    <n v="0"/>
    <s v="lb"/>
    <n v="1"/>
    <s v="ea"/>
    <m/>
    <m/>
  </r>
  <r>
    <s v="4.3.1.1.2.4.1"/>
    <m/>
    <x v="0"/>
    <x v="0"/>
    <x v="0"/>
    <x v="0"/>
    <x v="0"/>
    <x v="0"/>
    <x v="0"/>
    <x v="0"/>
    <x v="6"/>
    <x v="2"/>
    <x v="3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4"/>
    <s v="ea"/>
    <m/>
    <m/>
  </r>
  <r>
    <s v="4.3.1.1.2.4.2"/>
    <m/>
    <x v="0"/>
    <x v="0"/>
    <x v="0"/>
    <x v="0"/>
    <x v="0"/>
    <x v="0"/>
    <x v="0"/>
    <x v="0"/>
    <x v="6"/>
    <x v="2"/>
    <x v="3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4"/>
    <s v="ea"/>
    <m/>
    <m/>
  </r>
  <r>
    <s v="4.3.1.1.2.4.3"/>
    <m/>
    <x v="0"/>
    <x v="0"/>
    <x v="0"/>
    <x v="0"/>
    <x v="0"/>
    <x v="0"/>
    <x v="0"/>
    <x v="0"/>
    <x v="6"/>
    <x v="2"/>
    <x v="3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4"/>
    <s v="ea"/>
    <m/>
    <m/>
  </r>
  <r>
    <s v="4.3.1.1.2.4.4"/>
    <m/>
    <x v="0"/>
    <x v="0"/>
    <x v="0"/>
    <x v="0"/>
    <x v="0"/>
    <x v="0"/>
    <x v="0"/>
    <x v="0"/>
    <x v="6"/>
    <x v="2"/>
    <x v="3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4"/>
    <s v="ea"/>
    <m/>
    <m/>
  </r>
  <r>
    <s v="4.3.1.1.2.4.5"/>
    <m/>
    <x v="0"/>
    <x v="0"/>
    <x v="0"/>
    <x v="0"/>
    <x v="0"/>
    <x v="0"/>
    <x v="0"/>
    <x v="0"/>
    <x v="6"/>
    <x v="2"/>
    <x v="3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4"/>
    <s v="ea"/>
    <m/>
    <m/>
  </r>
  <r>
    <s v="4.3.1.1.2.5.1"/>
    <m/>
    <x v="0"/>
    <x v="0"/>
    <x v="0"/>
    <x v="0"/>
    <x v="0"/>
    <x v="0"/>
    <x v="0"/>
    <x v="0"/>
    <x v="7"/>
    <x v="1"/>
    <x v="3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1.05"/>
    <s v="yd³"/>
    <n v="0"/>
    <s v="lb"/>
    <n v="1"/>
    <s v="ea"/>
    <m/>
    <m/>
  </r>
  <r>
    <s v="4.3.1.1.2.5.2"/>
    <m/>
    <x v="0"/>
    <x v="0"/>
    <x v="0"/>
    <x v="0"/>
    <x v="0"/>
    <x v="0"/>
    <x v="0"/>
    <x v="0"/>
    <x v="7"/>
    <x v="1"/>
    <x v="3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1.05"/>
    <s v="yd³"/>
    <n v="0"/>
    <s v="lb"/>
    <n v="1"/>
    <s v="ea"/>
    <m/>
    <m/>
  </r>
  <r>
    <s v="4.3.1.1.2.5.3"/>
    <m/>
    <x v="0"/>
    <x v="0"/>
    <x v="0"/>
    <x v="0"/>
    <x v="0"/>
    <x v="0"/>
    <x v="0"/>
    <x v="0"/>
    <x v="7"/>
    <x v="1"/>
    <x v="3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1.05"/>
    <s v="yd³"/>
    <n v="0"/>
    <s v="lb"/>
    <n v="1"/>
    <s v="ea"/>
    <m/>
    <m/>
  </r>
  <r>
    <s v="4.3.1.1.2.5.4"/>
    <m/>
    <x v="0"/>
    <x v="0"/>
    <x v="0"/>
    <x v="0"/>
    <x v="0"/>
    <x v="0"/>
    <x v="0"/>
    <x v="0"/>
    <x v="7"/>
    <x v="1"/>
    <x v="4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1.05"/>
    <s v="yd³"/>
    <n v="0"/>
    <s v="lb"/>
    <n v="1"/>
    <s v="ea"/>
    <m/>
    <m/>
  </r>
  <r>
    <s v="4.3.1.1.2.5.5"/>
    <m/>
    <x v="0"/>
    <x v="0"/>
    <x v="0"/>
    <x v="0"/>
    <x v="0"/>
    <x v="0"/>
    <x v="0"/>
    <x v="0"/>
    <x v="7"/>
    <x v="1"/>
    <x v="4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1.05"/>
    <s v="yd³"/>
    <n v="0"/>
    <s v="lb"/>
    <n v="1"/>
    <s v="ea"/>
    <m/>
    <m/>
  </r>
  <r>
    <s v="4.3.1.1.2.5.1"/>
    <m/>
    <x v="0"/>
    <x v="0"/>
    <x v="0"/>
    <x v="0"/>
    <x v="0"/>
    <x v="0"/>
    <x v="0"/>
    <x v="0"/>
    <x v="7"/>
    <x v="2"/>
    <x v="3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9"/>
    <s v="ea"/>
    <m/>
    <m/>
  </r>
  <r>
    <s v="4.3.1.1.2.5.2"/>
    <m/>
    <x v="0"/>
    <x v="0"/>
    <x v="0"/>
    <x v="0"/>
    <x v="0"/>
    <x v="0"/>
    <x v="0"/>
    <x v="0"/>
    <x v="7"/>
    <x v="2"/>
    <x v="3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9"/>
    <s v="ea"/>
    <m/>
    <m/>
  </r>
  <r>
    <s v="4.3.1.1.2.5.3"/>
    <m/>
    <x v="0"/>
    <x v="0"/>
    <x v="0"/>
    <x v="0"/>
    <x v="0"/>
    <x v="0"/>
    <x v="0"/>
    <x v="0"/>
    <x v="7"/>
    <x v="2"/>
    <x v="3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9"/>
    <s v="ea"/>
    <m/>
    <m/>
  </r>
  <r>
    <s v="4.3.1.1.2.5.4"/>
    <m/>
    <x v="0"/>
    <x v="0"/>
    <x v="0"/>
    <x v="0"/>
    <x v="0"/>
    <x v="0"/>
    <x v="0"/>
    <x v="0"/>
    <x v="7"/>
    <x v="2"/>
    <x v="4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9"/>
    <s v="ea"/>
    <m/>
    <m/>
  </r>
  <r>
    <s v="4.3.1.1.2.5.5"/>
    <m/>
    <x v="0"/>
    <x v="0"/>
    <x v="0"/>
    <x v="0"/>
    <x v="0"/>
    <x v="0"/>
    <x v="0"/>
    <x v="0"/>
    <x v="7"/>
    <x v="2"/>
    <x v="4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9"/>
    <s v="ea"/>
    <m/>
    <m/>
  </r>
  <r>
    <s v="4.3.1.1.2.5.1"/>
    <m/>
    <x v="0"/>
    <x v="0"/>
    <x v="0"/>
    <x v="0"/>
    <x v="0"/>
    <x v="0"/>
    <x v="0"/>
    <x v="0"/>
    <x v="7"/>
    <x v="0"/>
    <x v="3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25.16"/>
    <s v="lb"/>
    <n v="6"/>
    <s v="ea"/>
    <m/>
    <m/>
  </r>
  <r>
    <s v="4.3.1.1.2.5.2"/>
    <m/>
    <x v="0"/>
    <x v="0"/>
    <x v="0"/>
    <x v="0"/>
    <x v="0"/>
    <x v="0"/>
    <x v="0"/>
    <x v="0"/>
    <x v="7"/>
    <x v="0"/>
    <x v="3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25.16"/>
    <s v="lb"/>
    <n v="6"/>
    <s v="ea"/>
    <m/>
    <m/>
  </r>
  <r>
    <s v="4.3.1.1.2.5.3"/>
    <m/>
    <x v="0"/>
    <x v="0"/>
    <x v="0"/>
    <x v="0"/>
    <x v="0"/>
    <x v="0"/>
    <x v="0"/>
    <x v="0"/>
    <x v="7"/>
    <x v="0"/>
    <x v="3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25.16"/>
    <s v="lb"/>
    <n v="6"/>
    <s v="ea"/>
    <m/>
    <m/>
  </r>
  <r>
    <s v="4.3.1.1.2.5.4"/>
    <m/>
    <x v="0"/>
    <x v="0"/>
    <x v="0"/>
    <x v="0"/>
    <x v="0"/>
    <x v="0"/>
    <x v="0"/>
    <x v="0"/>
    <x v="7"/>
    <x v="0"/>
    <x v="4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25.16"/>
    <s v="lb"/>
    <n v="6"/>
    <s v="ea"/>
    <m/>
    <m/>
  </r>
  <r>
    <s v="4.3.1.1.2.5.5"/>
    <m/>
    <x v="0"/>
    <x v="0"/>
    <x v="0"/>
    <x v="0"/>
    <x v="0"/>
    <x v="0"/>
    <x v="0"/>
    <x v="0"/>
    <x v="7"/>
    <x v="0"/>
    <x v="4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25.16"/>
    <s v="lb"/>
    <n v="6"/>
    <s v="ea"/>
    <m/>
    <m/>
  </r>
  <r>
    <s v="4.3.1.1.2.6.1"/>
    <m/>
    <x v="0"/>
    <x v="0"/>
    <x v="0"/>
    <x v="0"/>
    <x v="0"/>
    <x v="0"/>
    <x v="0"/>
    <x v="0"/>
    <x v="8"/>
    <x v="1"/>
    <x v="4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2.415"/>
    <s v="yd³"/>
    <n v="0"/>
    <s v="lb"/>
    <n v="1"/>
    <s v="ea"/>
    <m/>
    <m/>
  </r>
  <r>
    <s v="4.3.1.1.2.6.1"/>
    <m/>
    <x v="0"/>
    <x v="0"/>
    <x v="0"/>
    <x v="0"/>
    <x v="0"/>
    <x v="0"/>
    <x v="0"/>
    <x v="0"/>
    <x v="8"/>
    <x v="2"/>
    <x v="4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9"/>
    <s v="ea"/>
    <m/>
    <m/>
  </r>
  <r>
    <s v="4.3.1.1.2.6.1"/>
    <m/>
    <x v="0"/>
    <x v="0"/>
    <x v="0"/>
    <x v="0"/>
    <x v="0"/>
    <x v="0"/>
    <x v="0"/>
    <x v="0"/>
    <x v="8"/>
    <x v="0"/>
    <x v="4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25.16"/>
    <s v="lb"/>
    <n v="6"/>
    <s v="ea"/>
    <m/>
    <m/>
  </r>
  <r>
    <s v="4.3.1.1.2.7.1"/>
    <m/>
    <x v="0"/>
    <x v="0"/>
    <x v="0"/>
    <x v="0"/>
    <x v="0"/>
    <x v="0"/>
    <x v="0"/>
    <x v="0"/>
    <x v="9"/>
    <x v="1"/>
    <x v="4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1.7849999999999999"/>
    <s v="yd³"/>
    <n v="0"/>
    <s v="lb"/>
    <n v="1"/>
    <s v="ea"/>
    <m/>
    <m/>
  </r>
  <r>
    <s v="4.3.1.1.2.7.1"/>
    <m/>
    <x v="0"/>
    <x v="0"/>
    <x v="0"/>
    <x v="0"/>
    <x v="0"/>
    <x v="0"/>
    <x v="0"/>
    <x v="0"/>
    <x v="9"/>
    <x v="2"/>
    <x v="4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9"/>
    <s v="ea"/>
    <m/>
    <m/>
  </r>
  <r>
    <s v="4.3.1.1.2.7.1"/>
    <m/>
    <x v="0"/>
    <x v="0"/>
    <x v="0"/>
    <x v="0"/>
    <x v="0"/>
    <x v="0"/>
    <x v="0"/>
    <x v="0"/>
    <x v="9"/>
    <x v="7"/>
    <x v="4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80.24"/>
    <s v="lb"/>
    <n v="6"/>
    <s v="ea"/>
    <m/>
    <m/>
  </r>
  <r>
    <s v="4.3.1.1.2.8.1"/>
    <m/>
    <x v="0"/>
    <x v="0"/>
    <x v="0"/>
    <x v="0"/>
    <x v="0"/>
    <x v="0"/>
    <x v="0"/>
    <x v="0"/>
    <x v="10"/>
    <x v="1"/>
    <x v="4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2.415"/>
    <s v="yd³"/>
    <n v="0"/>
    <s v="lb"/>
    <n v="1"/>
    <s v="ea"/>
    <m/>
    <m/>
  </r>
  <r>
    <s v="4.3.1.1.2.8.2"/>
    <m/>
    <x v="0"/>
    <x v="0"/>
    <x v="0"/>
    <x v="0"/>
    <x v="0"/>
    <x v="0"/>
    <x v="0"/>
    <x v="0"/>
    <x v="10"/>
    <x v="1"/>
    <x v="4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2.415"/>
    <s v="yd³"/>
    <n v="0"/>
    <s v="lb"/>
    <n v="1"/>
    <s v="ea"/>
    <m/>
    <m/>
  </r>
  <r>
    <s v="4.3.1.1.2.8.1"/>
    <m/>
    <x v="0"/>
    <x v="0"/>
    <x v="0"/>
    <x v="0"/>
    <x v="0"/>
    <x v="0"/>
    <x v="0"/>
    <x v="0"/>
    <x v="10"/>
    <x v="2"/>
    <x v="4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9"/>
    <s v="ea"/>
    <m/>
    <m/>
  </r>
  <r>
    <s v="4.3.1.1.2.8.2"/>
    <m/>
    <x v="0"/>
    <x v="0"/>
    <x v="0"/>
    <x v="0"/>
    <x v="0"/>
    <x v="0"/>
    <x v="0"/>
    <x v="0"/>
    <x v="10"/>
    <x v="2"/>
    <x v="4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9"/>
    <s v="ea"/>
    <m/>
    <m/>
  </r>
  <r>
    <s v="4.3.1.1.2.8.1"/>
    <m/>
    <x v="0"/>
    <x v="0"/>
    <x v="0"/>
    <x v="0"/>
    <x v="0"/>
    <x v="0"/>
    <x v="0"/>
    <x v="0"/>
    <x v="10"/>
    <x v="7"/>
    <x v="4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80.24"/>
    <s v="lb"/>
    <n v="6"/>
    <s v="ea"/>
    <m/>
    <m/>
  </r>
  <r>
    <s v="4.3.1.1.2.8.2"/>
    <m/>
    <x v="0"/>
    <x v="0"/>
    <x v="0"/>
    <x v="0"/>
    <x v="0"/>
    <x v="0"/>
    <x v="0"/>
    <x v="0"/>
    <x v="10"/>
    <x v="7"/>
    <x v="4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80.24"/>
    <s v="lb"/>
    <n v="6"/>
    <s v="ea"/>
    <m/>
    <m/>
  </r>
  <r>
    <s v="4.3.1.1.2.9.1"/>
    <m/>
    <x v="0"/>
    <x v="0"/>
    <x v="0"/>
    <x v="0"/>
    <x v="0"/>
    <x v="0"/>
    <x v="0"/>
    <x v="0"/>
    <x v="11"/>
    <x v="1"/>
    <x v="4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3.2550000000000003"/>
    <s v="yd³"/>
    <n v="0"/>
    <s v="lb"/>
    <n v="1"/>
    <s v="ea"/>
    <m/>
    <m/>
  </r>
  <r>
    <s v="4.3.1.1.2.9.1"/>
    <m/>
    <x v="0"/>
    <x v="0"/>
    <x v="0"/>
    <x v="0"/>
    <x v="0"/>
    <x v="0"/>
    <x v="0"/>
    <x v="0"/>
    <x v="11"/>
    <x v="2"/>
    <x v="4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2"/>
    <s v="ea"/>
    <m/>
    <m/>
  </r>
  <r>
    <s v="4.3.1.1.2.9.1"/>
    <m/>
    <x v="0"/>
    <x v="0"/>
    <x v="0"/>
    <x v="0"/>
    <x v="0"/>
    <x v="0"/>
    <x v="0"/>
    <x v="0"/>
    <x v="11"/>
    <x v="7"/>
    <x v="4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300.39999999999998"/>
    <s v="lb"/>
    <n v="10"/>
    <s v="ea"/>
    <m/>
    <m/>
  </r>
  <r>
    <s v="4.3.1.1.2.10.1"/>
    <m/>
    <x v="0"/>
    <x v="0"/>
    <x v="0"/>
    <x v="0"/>
    <x v="0"/>
    <x v="0"/>
    <x v="0"/>
    <x v="0"/>
    <x v="12"/>
    <x v="1"/>
    <x v="4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1.7849999999999999"/>
    <s v="yd³"/>
    <n v="0"/>
    <s v="lb"/>
    <n v="1"/>
    <s v="ea"/>
    <m/>
    <m/>
  </r>
  <r>
    <s v="4.3.1.1.2.10.1"/>
    <m/>
    <x v="0"/>
    <x v="0"/>
    <x v="0"/>
    <x v="0"/>
    <x v="0"/>
    <x v="0"/>
    <x v="0"/>
    <x v="0"/>
    <x v="12"/>
    <x v="2"/>
    <x v="4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2"/>
    <s v="ea"/>
    <m/>
    <m/>
  </r>
  <r>
    <s v="4.3.1.1.2.10.1"/>
    <m/>
    <x v="0"/>
    <x v="0"/>
    <x v="0"/>
    <x v="0"/>
    <x v="0"/>
    <x v="0"/>
    <x v="0"/>
    <x v="0"/>
    <x v="12"/>
    <x v="7"/>
    <x v="4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240.32"/>
    <s v="lb"/>
    <n v="8"/>
    <s v="ea"/>
    <m/>
    <m/>
  </r>
  <r>
    <s v="4.3.1.1.2.11.1"/>
    <m/>
    <x v="0"/>
    <x v="0"/>
    <x v="0"/>
    <x v="0"/>
    <x v="0"/>
    <x v="0"/>
    <x v="0"/>
    <x v="0"/>
    <x v="13"/>
    <x v="1"/>
    <x v="4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7.14"/>
    <s v="yd³"/>
    <n v="0"/>
    <s v="lb"/>
    <n v="1"/>
    <s v="ea"/>
    <m/>
    <m/>
  </r>
  <r>
    <s v="4.3.1.1.2.11.1"/>
    <m/>
    <x v="0"/>
    <x v="0"/>
    <x v="0"/>
    <x v="0"/>
    <x v="0"/>
    <x v="0"/>
    <x v="0"/>
    <x v="0"/>
    <x v="13"/>
    <x v="2"/>
    <x v="4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2"/>
    <s v="ea"/>
    <m/>
    <m/>
  </r>
  <r>
    <s v="4.3.1.1.2.11.1"/>
    <m/>
    <x v="0"/>
    <x v="0"/>
    <x v="0"/>
    <x v="0"/>
    <x v="0"/>
    <x v="0"/>
    <x v="0"/>
    <x v="0"/>
    <x v="13"/>
    <x v="8"/>
    <x v="4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90.56"/>
    <s v="lb"/>
    <n v="12"/>
    <s v="ea"/>
    <m/>
    <m/>
  </r>
  <r>
    <s v="4.3.1.1.2.12.1"/>
    <m/>
    <x v="0"/>
    <x v="0"/>
    <x v="0"/>
    <x v="0"/>
    <x v="0"/>
    <x v="0"/>
    <x v="0"/>
    <x v="0"/>
    <x v="14"/>
    <x v="1"/>
    <x v="4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4.9350000000000005"/>
    <s v="yd³"/>
    <n v="0"/>
    <s v="lb"/>
    <n v="1"/>
    <s v="ea"/>
    <m/>
    <m/>
  </r>
  <r>
    <s v="4.3.1.1.2.12.1"/>
    <m/>
    <x v="0"/>
    <x v="0"/>
    <x v="0"/>
    <x v="0"/>
    <x v="0"/>
    <x v="0"/>
    <x v="0"/>
    <x v="0"/>
    <x v="14"/>
    <x v="2"/>
    <x v="4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2"/>
    <s v="ea"/>
    <m/>
    <m/>
  </r>
  <r>
    <s v="4.3.1.1.2.12.1"/>
    <m/>
    <x v="0"/>
    <x v="0"/>
    <x v="0"/>
    <x v="0"/>
    <x v="0"/>
    <x v="0"/>
    <x v="0"/>
    <x v="0"/>
    <x v="14"/>
    <x v="7"/>
    <x v="4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81.04"/>
    <s v="lb"/>
    <n v="26"/>
    <s v="ea"/>
    <m/>
    <m/>
  </r>
  <r>
    <s v="4.3.1.1.2.14.1"/>
    <m/>
    <x v="0"/>
    <x v="0"/>
    <x v="0"/>
    <x v="0"/>
    <x v="0"/>
    <x v="0"/>
    <x v="0"/>
    <x v="0"/>
    <x v="15"/>
    <x v="1"/>
    <x v="5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4.0949999999999998"/>
    <s v="yd³"/>
    <n v="0"/>
    <s v="lb"/>
    <n v="1"/>
    <s v="ea"/>
    <m/>
    <m/>
  </r>
  <r>
    <s v="4.3.1.1.2.14.1"/>
    <m/>
    <x v="0"/>
    <x v="0"/>
    <x v="0"/>
    <x v="0"/>
    <x v="0"/>
    <x v="0"/>
    <x v="0"/>
    <x v="0"/>
    <x v="15"/>
    <x v="2"/>
    <x v="5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2"/>
    <s v="ea"/>
    <m/>
    <m/>
  </r>
  <r>
    <s v="4.3.1.1.2.14.1"/>
    <m/>
    <x v="0"/>
    <x v="0"/>
    <x v="0"/>
    <x v="0"/>
    <x v="0"/>
    <x v="0"/>
    <x v="0"/>
    <x v="0"/>
    <x v="15"/>
    <x v="7"/>
    <x v="5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81.04"/>
    <s v="lb"/>
    <n v="26"/>
    <s v="ea"/>
    <m/>
    <m/>
  </r>
  <r>
    <s v="4.3.1.1.2.15.1"/>
    <m/>
    <x v="0"/>
    <x v="0"/>
    <x v="0"/>
    <x v="0"/>
    <x v="0"/>
    <x v="0"/>
    <x v="0"/>
    <x v="0"/>
    <x v="16"/>
    <x v="1"/>
    <x v="5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1.1550000000000002"/>
    <s v="yd³"/>
    <n v="0"/>
    <s v="lb"/>
    <n v="1"/>
    <s v="ea"/>
    <m/>
    <m/>
  </r>
  <r>
    <s v="4.3.1.1.2.15.1"/>
    <m/>
    <x v="0"/>
    <x v="0"/>
    <x v="0"/>
    <x v="0"/>
    <x v="0"/>
    <x v="0"/>
    <x v="0"/>
    <x v="0"/>
    <x v="16"/>
    <x v="2"/>
    <x v="5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9"/>
    <s v="ea"/>
    <m/>
    <m/>
  </r>
  <r>
    <s v="4.3.1.1.2.15.1"/>
    <m/>
    <x v="0"/>
    <x v="0"/>
    <x v="0"/>
    <x v="0"/>
    <x v="0"/>
    <x v="0"/>
    <x v="0"/>
    <x v="0"/>
    <x v="16"/>
    <x v="7"/>
    <x v="5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20.16"/>
    <s v="lb"/>
    <n v="4"/>
    <s v="ea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73">
  <r>
    <s v="4.3.1.1.1.1"/>
    <m/>
    <x v="0"/>
    <x v="0"/>
    <x v="0"/>
    <x v="0"/>
    <x v="0"/>
    <x v="0"/>
    <x v="0"/>
    <x v="0"/>
    <x v="0"/>
    <x v="0"/>
    <x v="0"/>
    <m/>
    <s v="ft"/>
    <m/>
    <s v="ft"/>
    <m/>
    <s v="ft"/>
    <m/>
    <s v="ft"/>
    <n v="294.91482188429592"/>
    <s v="ft"/>
    <n v="3850.1325551784889"/>
    <s v="ft²"/>
    <m/>
    <s v="ft³"/>
    <m/>
    <s v="lb"/>
    <n v="0"/>
    <s v="ft"/>
    <n v="0"/>
    <s v="ft"/>
    <n v="0"/>
    <s v="ft"/>
    <n v="0"/>
    <s v="ft"/>
    <n v="294.91482188429592"/>
    <s v="ft"/>
    <n v="3850.1325551784889"/>
    <s v="ft²"/>
    <n v="0"/>
    <s v="ft³"/>
    <n v="693"/>
    <s v="lb"/>
    <n v="33"/>
    <s v="ea"/>
    <m/>
    <m/>
  </r>
  <r>
    <s v="4.3.1.1.1.1"/>
    <m/>
    <x v="0"/>
    <x v="0"/>
    <x v="0"/>
    <x v="0"/>
    <x v="0"/>
    <x v="0"/>
    <x v="0"/>
    <x v="0"/>
    <x v="0"/>
    <x v="1"/>
    <x v="0"/>
    <m/>
    <s v="ft"/>
    <m/>
    <s v="ft"/>
    <m/>
    <s v="ft"/>
    <m/>
    <s v="ft"/>
    <n v="294.91482188429592"/>
    <s v="ft"/>
    <n v="3850.1325551784889"/>
    <s v="ft²"/>
    <m/>
    <s v="ft³"/>
    <m/>
    <s v="lb"/>
    <n v="0"/>
    <s v="ft"/>
    <n v="0"/>
    <s v="ft"/>
    <n v="0"/>
    <s v="ft"/>
    <n v="0"/>
    <s v="ft"/>
    <n v="294.91482188429592"/>
    <s v="ft"/>
    <n v="3850.1325551784889"/>
    <s v="ft²"/>
    <n v="50.907308229582249"/>
    <s v="yd³"/>
    <n v="0"/>
    <s v="lb"/>
    <n v="1"/>
    <s v="ea"/>
    <m/>
    <m/>
  </r>
  <r>
    <s v="4.3.1.1.1.1"/>
    <m/>
    <x v="0"/>
    <x v="0"/>
    <x v="0"/>
    <x v="0"/>
    <x v="0"/>
    <x v="0"/>
    <x v="0"/>
    <x v="0"/>
    <x v="0"/>
    <x v="2"/>
    <x v="0"/>
    <m/>
    <s v="ft"/>
    <m/>
    <s v="ft"/>
    <m/>
    <s v="ft"/>
    <m/>
    <s v="ft"/>
    <n v="294.91482188429592"/>
    <s v="ft"/>
    <n v="3850.1325551784889"/>
    <s v="ft²"/>
    <m/>
    <s v="ft³"/>
    <m/>
    <s v="lb"/>
    <n v="0"/>
    <s v="ft"/>
    <n v="0"/>
    <s v="ft"/>
    <n v="0"/>
    <s v="ft"/>
    <n v="0"/>
    <s v="ft"/>
    <n v="294.91482188429592"/>
    <s v="ft"/>
    <n v="3850.1325551784889"/>
    <s v="ft²"/>
    <n v="0"/>
    <s v="ft³"/>
    <n v="0"/>
    <s v="lb"/>
    <n v="1284"/>
    <s v="ea"/>
    <m/>
    <m/>
  </r>
  <r>
    <s v="4.3.1.1.1.1"/>
    <m/>
    <x v="0"/>
    <x v="0"/>
    <x v="0"/>
    <x v="0"/>
    <x v="0"/>
    <x v="0"/>
    <x v="0"/>
    <x v="0"/>
    <x v="0"/>
    <x v="3"/>
    <x v="0"/>
    <m/>
    <s v="ft"/>
    <m/>
    <s v="ft"/>
    <m/>
    <s v="ft"/>
    <m/>
    <s v="ft"/>
    <n v="294.91482188429592"/>
    <s v="ft"/>
    <n v="3850.1325551784889"/>
    <s v="ft²"/>
    <m/>
    <s v="ft³"/>
    <m/>
    <s v="lb"/>
    <n v="0"/>
    <s v="ft"/>
    <n v="0"/>
    <s v="ft"/>
    <n v="0"/>
    <s v="ft"/>
    <n v="0"/>
    <s v="ft"/>
    <n v="294.91482188429592"/>
    <s v="ft"/>
    <n v="3850.1325551784889"/>
    <s v="ft²"/>
    <n v="0"/>
    <s v="ft³"/>
    <n v="1022.1399999999999"/>
    <s v="lb"/>
    <n v="49"/>
    <s v="ea"/>
    <m/>
    <m/>
  </r>
  <r>
    <s v="4.3.1.1.1.1"/>
    <m/>
    <x v="0"/>
    <x v="0"/>
    <x v="0"/>
    <x v="0"/>
    <x v="0"/>
    <x v="0"/>
    <x v="0"/>
    <x v="0"/>
    <x v="0"/>
    <x v="4"/>
    <x v="0"/>
    <m/>
    <s v="ft"/>
    <m/>
    <s v="ft"/>
    <m/>
    <s v="ft"/>
    <m/>
    <s v="ft"/>
    <n v="294.91482188429592"/>
    <s v="ft"/>
    <n v="3850.1325551784889"/>
    <s v="ft²"/>
    <m/>
    <s v="ft³"/>
    <m/>
    <s v="lb"/>
    <n v="0"/>
    <s v="ft"/>
    <n v="0"/>
    <s v="ft"/>
    <n v="0"/>
    <s v="ft"/>
    <n v="0"/>
    <s v="ft"/>
    <n v="294.91482188429592"/>
    <s v="ft"/>
    <n v="3850.1325551784889"/>
    <s v="ft²"/>
    <n v="0"/>
    <s v="ft³"/>
    <n v="367.13599999999997"/>
    <s v="lb"/>
    <n v="88"/>
    <s v="ea"/>
    <m/>
    <m/>
  </r>
  <r>
    <s v="4.3.1.1.1.1"/>
    <m/>
    <x v="0"/>
    <x v="0"/>
    <x v="0"/>
    <x v="0"/>
    <x v="0"/>
    <x v="0"/>
    <x v="0"/>
    <x v="0"/>
    <x v="1"/>
    <x v="1"/>
    <x v="1"/>
    <m/>
    <s v="ft"/>
    <m/>
    <s v="ft"/>
    <m/>
    <s v="ft"/>
    <m/>
    <s v="ft"/>
    <n v="33.405078738018716"/>
    <s v="ft"/>
    <n v="67.459154891736404"/>
    <s v="ft²"/>
    <m/>
    <s v="ft³"/>
    <m/>
    <s v="lb"/>
    <n v="0"/>
    <s v="ft"/>
    <n v="0"/>
    <s v="ft"/>
    <n v="0"/>
    <s v="ft"/>
    <n v="0"/>
    <s v="ft"/>
    <n v="33.405078738018716"/>
    <s v="ft"/>
    <n v="67.459154891736404"/>
    <s v="ft²"/>
    <n v="2.1774316106721581"/>
    <s v="yd³"/>
    <n v="0"/>
    <s v="lb"/>
    <n v="1"/>
    <s v="ea"/>
    <m/>
    <m/>
  </r>
  <r>
    <s v="4.3.1.1.1.1"/>
    <m/>
    <x v="0"/>
    <x v="0"/>
    <x v="0"/>
    <x v="0"/>
    <x v="0"/>
    <x v="0"/>
    <x v="0"/>
    <x v="0"/>
    <x v="1"/>
    <x v="5"/>
    <x v="1"/>
    <m/>
    <s v="ft"/>
    <m/>
    <s v="ft"/>
    <m/>
    <s v="ft"/>
    <m/>
    <s v="ft"/>
    <n v="33.405078738018716"/>
    <s v="ft"/>
    <n v="67.459154891736404"/>
    <s v="ft²"/>
    <m/>
    <s v="ft³"/>
    <m/>
    <s v="lb"/>
    <n v="0"/>
    <s v="ft"/>
    <n v="0"/>
    <s v="ft"/>
    <n v="0"/>
    <s v="ft"/>
    <n v="0"/>
    <s v="ft"/>
    <n v="33.405078738018716"/>
    <s v="ft"/>
    <n v="67.459154891736404"/>
    <s v="ft²"/>
    <n v="0"/>
    <s v="ft³"/>
    <n v="43.25"/>
    <s v="lb"/>
    <n v="1"/>
    <s v="ea"/>
    <m/>
    <m/>
  </r>
  <r>
    <s v="4.3.1.1.1.1"/>
    <m/>
    <x v="0"/>
    <x v="0"/>
    <x v="0"/>
    <x v="0"/>
    <x v="0"/>
    <x v="0"/>
    <x v="0"/>
    <x v="0"/>
    <x v="1"/>
    <x v="2"/>
    <x v="1"/>
    <m/>
    <s v="ft"/>
    <m/>
    <s v="ft"/>
    <m/>
    <s v="ft"/>
    <m/>
    <s v="ft"/>
    <n v="33.405078738018716"/>
    <s v="ft"/>
    <n v="67.459154891736404"/>
    <s v="ft²"/>
    <m/>
    <s v="ft³"/>
    <m/>
    <s v="lb"/>
    <n v="0"/>
    <s v="ft"/>
    <n v="0"/>
    <s v="ft"/>
    <n v="0"/>
    <s v="ft"/>
    <n v="0"/>
    <s v="ft"/>
    <n v="33.405078738018716"/>
    <s v="ft"/>
    <n v="67.459154891736404"/>
    <s v="ft²"/>
    <n v="0"/>
    <s v="ft³"/>
    <n v="0"/>
    <s v="lb"/>
    <n v="23"/>
    <s v="ea"/>
    <m/>
    <m/>
  </r>
  <r>
    <s v="4.3.1.1.1.1"/>
    <m/>
    <x v="0"/>
    <x v="0"/>
    <x v="0"/>
    <x v="0"/>
    <x v="0"/>
    <x v="0"/>
    <x v="0"/>
    <x v="0"/>
    <x v="1"/>
    <x v="6"/>
    <x v="1"/>
    <m/>
    <s v="ft"/>
    <m/>
    <s v="ft"/>
    <m/>
    <s v="ft"/>
    <m/>
    <s v="ft"/>
    <n v="33.405078738018716"/>
    <s v="ft"/>
    <n v="67.459154891736404"/>
    <s v="ft²"/>
    <m/>
    <s v="ft³"/>
    <m/>
    <s v="lb"/>
    <n v="0"/>
    <s v="ft"/>
    <n v="0"/>
    <s v="ft"/>
    <n v="0"/>
    <s v="ft"/>
    <n v="0"/>
    <s v="ft"/>
    <n v="33.405078738018716"/>
    <s v="ft"/>
    <n v="67.459154891736404"/>
    <s v="ft²"/>
    <n v="0"/>
    <s v="ft³"/>
    <n v="15488.55"/>
    <s v="lb"/>
    <n v="20"/>
    <s v="ea"/>
    <m/>
    <m/>
  </r>
  <r>
    <s v="4.3.1.1.1.1"/>
    <m/>
    <x v="0"/>
    <x v="0"/>
    <x v="0"/>
    <x v="0"/>
    <x v="0"/>
    <x v="0"/>
    <x v="0"/>
    <x v="0"/>
    <x v="1"/>
    <x v="7"/>
    <x v="1"/>
    <m/>
    <s v="ft"/>
    <m/>
    <s v="ft"/>
    <m/>
    <s v="ft"/>
    <m/>
    <s v="ft"/>
    <n v="33.405078738018716"/>
    <s v="ft"/>
    <n v="67.459154891736404"/>
    <s v="ft²"/>
    <m/>
    <s v="ft³"/>
    <m/>
    <s v="lb"/>
    <n v="0"/>
    <s v="ft"/>
    <n v="0"/>
    <s v="ft"/>
    <n v="0"/>
    <s v="ft"/>
    <n v="0"/>
    <s v="ft"/>
    <n v="33.405078738018716"/>
    <s v="ft"/>
    <n v="67.459154891736404"/>
    <s v="ft²"/>
    <n v="0"/>
    <s v="ft³"/>
    <n v="12672.449999999999"/>
    <s v="lb"/>
    <n v="20"/>
    <s v="ea"/>
    <m/>
    <m/>
  </r>
  <r>
    <s v="4.3.2.3.7.1.1"/>
    <m/>
    <x v="0"/>
    <x v="0"/>
    <x v="1"/>
    <x v="0"/>
    <x v="1"/>
    <x v="0"/>
    <x v="0"/>
    <x v="0"/>
    <x v="2"/>
    <x v="5"/>
    <x v="2"/>
    <m/>
    <s v="ft"/>
    <m/>
    <s v="ft"/>
    <m/>
    <s v="ft"/>
    <m/>
    <s v="ft"/>
    <n v="315.15722096290398"/>
    <s v="ft"/>
    <n v="3175.40524750857"/>
    <s v="ft²"/>
    <m/>
    <s v="ft³"/>
    <m/>
    <s v="lb"/>
    <n v="0"/>
    <s v="ft"/>
    <n v="0"/>
    <s v="ft"/>
    <n v="0"/>
    <s v="ft"/>
    <n v="0"/>
    <s v="ft"/>
    <n v="315.15722096290398"/>
    <s v="ft"/>
    <n v="3175.40524750857"/>
    <s v="ft²"/>
    <n v="0"/>
    <s v="ft³"/>
    <n v="1081.25"/>
    <s v="lb"/>
    <n v="25"/>
    <s v="ea"/>
    <m/>
    <m/>
  </r>
  <r>
    <s v="4.3.2.3.7.1.1"/>
    <m/>
    <x v="0"/>
    <x v="0"/>
    <x v="1"/>
    <x v="0"/>
    <x v="1"/>
    <x v="0"/>
    <x v="0"/>
    <x v="0"/>
    <x v="2"/>
    <x v="2"/>
    <x v="2"/>
    <m/>
    <s v="ft"/>
    <m/>
    <s v="ft"/>
    <m/>
    <s v="ft"/>
    <m/>
    <s v="ft"/>
    <n v="315.15722096290398"/>
    <s v="ft"/>
    <n v="3175.40524750857"/>
    <s v="ft²"/>
    <m/>
    <s v="ft³"/>
    <m/>
    <s v="lb"/>
    <n v="0"/>
    <s v="ft"/>
    <n v="0"/>
    <s v="ft"/>
    <n v="0"/>
    <s v="ft"/>
    <n v="0"/>
    <s v="ft"/>
    <n v="315.15722096290398"/>
    <s v="ft"/>
    <n v="3175.40524750857"/>
    <s v="ft²"/>
    <n v="0"/>
    <s v="ft³"/>
    <n v="0"/>
    <s v="lb"/>
    <n v="1059"/>
    <s v="ea"/>
    <m/>
    <m/>
  </r>
  <r>
    <s v="4.3.2.3.7.1.1"/>
    <m/>
    <x v="0"/>
    <x v="0"/>
    <x v="1"/>
    <x v="0"/>
    <x v="1"/>
    <x v="0"/>
    <x v="0"/>
    <x v="0"/>
    <x v="2"/>
    <x v="8"/>
    <x v="2"/>
    <m/>
    <s v="ft"/>
    <m/>
    <s v="ft"/>
    <m/>
    <s v="ft"/>
    <m/>
    <s v="ft"/>
    <n v="315.15722096290398"/>
    <s v="ft"/>
    <n v="3175.40524750857"/>
    <s v="ft²"/>
    <m/>
    <s v="ft³"/>
    <m/>
    <s v="lb"/>
    <n v="0"/>
    <s v="ft"/>
    <n v="0"/>
    <s v="ft"/>
    <n v="0"/>
    <s v="ft"/>
    <n v="0"/>
    <s v="ft"/>
    <n v="315.15722096290398"/>
    <s v="ft"/>
    <n v="3175.40524750857"/>
    <s v="ft²"/>
    <n v="82.736947837862203"/>
    <s v="yd³"/>
    <n v="0"/>
    <s v="lb"/>
    <n v="1"/>
    <s v="ea"/>
    <m/>
    <m/>
  </r>
  <r>
    <s v="4.3.2.3.7.6.1"/>
    <m/>
    <x v="0"/>
    <x v="0"/>
    <x v="1"/>
    <x v="0"/>
    <x v="1"/>
    <x v="0"/>
    <x v="0"/>
    <x v="0"/>
    <x v="3"/>
    <x v="9"/>
    <x v="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"/>
    <s v="lb"/>
    <n v="1"/>
    <s v="ea"/>
    <m/>
    <m/>
  </r>
  <r>
    <s v="4.3.2.3.7.6.2"/>
    <m/>
    <x v="0"/>
    <x v="0"/>
    <x v="1"/>
    <x v="0"/>
    <x v="1"/>
    <x v="0"/>
    <x v="0"/>
    <x v="0"/>
    <x v="3"/>
    <x v="9"/>
    <x v="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"/>
    <s v="lb"/>
    <n v="1"/>
    <s v="ea"/>
    <m/>
    <m/>
  </r>
  <r>
    <s v="4.3.2.3.7.6.3"/>
    <m/>
    <x v="0"/>
    <x v="0"/>
    <x v="1"/>
    <x v="0"/>
    <x v="1"/>
    <x v="0"/>
    <x v="0"/>
    <x v="0"/>
    <x v="3"/>
    <x v="9"/>
    <x v="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"/>
    <s v="lb"/>
    <n v="1"/>
    <s v="ea"/>
    <m/>
    <m/>
  </r>
  <r>
    <s v="4.3.2.3.7.6.4"/>
    <m/>
    <x v="0"/>
    <x v="0"/>
    <x v="1"/>
    <x v="0"/>
    <x v="1"/>
    <x v="0"/>
    <x v="0"/>
    <x v="0"/>
    <x v="3"/>
    <x v="9"/>
    <x v="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"/>
    <s v="lb"/>
    <n v="1"/>
    <s v="ea"/>
    <m/>
    <m/>
  </r>
  <r>
    <s v="4.3.2.3.7.6.5"/>
    <m/>
    <x v="0"/>
    <x v="0"/>
    <x v="1"/>
    <x v="0"/>
    <x v="1"/>
    <x v="0"/>
    <x v="0"/>
    <x v="0"/>
    <x v="3"/>
    <x v="9"/>
    <x v="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"/>
    <s v="lb"/>
    <n v="1"/>
    <s v="ea"/>
    <m/>
    <m/>
  </r>
  <r>
    <s v="4.3.2.3.7.6.6"/>
    <m/>
    <x v="0"/>
    <x v="0"/>
    <x v="1"/>
    <x v="0"/>
    <x v="1"/>
    <x v="0"/>
    <x v="0"/>
    <x v="0"/>
    <x v="3"/>
    <x v="9"/>
    <x v="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"/>
    <s v="lb"/>
    <n v="1"/>
    <s v="ea"/>
    <m/>
    <m/>
  </r>
  <r>
    <s v="4.3.2.3.7.6.7"/>
    <m/>
    <x v="0"/>
    <x v="0"/>
    <x v="1"/>
    <x v="0"/>
    <x v="1"/>
    <x v="0"/>
    <x v="0"/>
    <x v="0"/>
    <x v="3"/>
    <x v="9"/>
    <x v="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"/>
    <s v="lb"/>
    <n v="1"/>
    <s v="ea"/>
    <m/>
    <m/>
  </r>
  <r>
    <s v="4.3.2.3.7.6.8"/>
    <m/>
    <x v="0"/>
    <x v="0"/>
    <x v="1"/>
    <x v="0"/>
    <x v="1"/>
    <x v="0"/>
    <x v="0"/>
    <x v="0"/>
    <x v="3"/>
    <x v="9"/>
    <x v="1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"/>
    <s v="lb"/>
    <n v="1"/>
    <s v="ea"/>
    <m/>
    <m/>
  </r>
  <r>
    <s v="4.3.2.3.7.6.9"/>
    <m/>
    <x v="0"/>
    <x v="0"/>
    <x v="1"/>
    <x v="0"/>
    <x v="1"/>
    <x v="0"/>
    <x v="0"/>
    <x v="0"/>
    <x v="3"/>
    <x v="9"/>
    <x v="1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"/>
    <s v="lb"/>
    <n v="1"/>
    <s v="ea"/>
    <m/>
    <m/>
  </r>
  <r>
    <s v="4.3.2.3.7.6.10"/>
    <m/>
    <x v="0"/>
    <x v="0"/>
    <x v="1"/>
    <x v="0"/>
    <x v="1"/>
    <x v="0"/>
    <x v="0"/>
    <x v="0"/>
    <x v="3"/>
    <x v="9"/>
    <x v="1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"/>
    <s v="lb"/>
    <n v="1"/>
    <s v="ea"/>
    <m/>
    <m/>
  </r>
  <r>
    <s v="4.3.2.3.7.6.11"/>
    <m/>
    <x v="0"/>
    <x v="0"/>
    <x v="1"/>
    <x v="0"/>
    <x v="1"/>
    <x v="0"/>
    <x v="0"/>
    <x v="0"/>
    <x v="3"/>
    <x v="9"/>
    <x v="1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"/>
    <s v="lb"/>
    <n v="1"/>
    <s v="ea"/>
    <m/>
    <m/>
  </r>
  <r>
    <s v="4.3.2.3.7.6.12"/>
    <m/>
    <x v="0"/>
    <x v="0"/>
    <x v="1"/>
    <x v="0"/>
    <x v="1"/>
    <x v="0"/>
    <x v="0"/>
    <x v="0"/>
    <x v="3"/>
    <x v="9"/>
    <x v="1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"/>
    <s v="lb"/>
    <n v="1"/>
    <s v="ea"/>
    <m/>
    <m/>
  </r>
  <r>
    <s v="4.3.2.3.7.6.13"/>
    <m/>
    <x v="0"/>
    <x v="0"/>
    <x v="1"/>
    <x v="0"/>
    <x v="1"/>
    <x v="0"/>
    <x v="0"/>
    <x v="0"/>
    <x v="3"/>
    <x v="9"/>
    <x v="1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"/>
    <s v="lb"/>
    <n v="1"/>
    <s v="ea"/>
    <m/>
    <m/>
  </r>
  <r>
    <s v="4.3.2.3.7.6.14"/>
    <m/>
    <x v="0"/>
    <x v="0"/>
    <x v="1"/>
    <x v="0"/>
    <x v="1"/>
    <x v="0"/>
    <x v="0"/>
    <x v="0"/>
    <x v="3"/>
    <x v="9"/>
    <x v="1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"/>
    <s v="lb"/>
    <n v="1"/>
    <s v="ea"/>
    <m/>
    <m/>
  </r>
  <r>
    <s v="4.3.2.3.7.6.15"/>
    <m/>
    <x v="0"/>
    <x v="0"/>
    <x v="1"/>
    <x v="0"/>
    <x v="1"/>
    <x v="0"/>
    <x v="0"/>
    <x v="0"/>
    <x v="3"/>
    <x v="9"/>
    <x v="1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"/>
    <s v="lb"/>
    <n v="1"/>
    <s v="ea"/>
    <m/>
    <m/>
  </r>
  <r>
    <s v="4.3.2.3.7.6.16"/>
    <m/>
    <x v="0"/>
    <x v="0"/>
    <x v="1"/>
    <x v="0"/>
    <x v="1"/>
    <x v="0"/>
    <x v="0"/>
    <x v="0"/>
    <x v="3"/>
    <x v="9"/>
    <x v="1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"/>
    <s v="lb"/>
    <n v="1"/>
    <s v="ea"/>
    <m/>
    <m/>
  </r>
  <r>
    <s v="4.3.2.3.7.6.17"/>
    <m/>
    <x v="0"/>
    <x v="0"/>
    <x v="1"/>
    <x v="0"/>
    <x v="1"/>
    <x v="0"/>
    <x v="0"/>
    <x v="0"/>
    <x v="3"/>
    <x v="9"/>
    <x v="1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"/>
    <s v="lb"/>
    <n v="1"/>
    <s v="ea"/>
    <m/>
    <m/>
  </r>
  <r>
    <s v="4.3.2.3.7.6.18"/>
    <m/>
    <x v="0"/>
    <x v="0"/>
    <x v="1"/>
    <x v="0"/>
    <x v="1"/>
    <x v="0"/>
    <x v="0"/>
    <x v="0"/>
    <x v="3"/>
    <x v="9"/>
    <x v="2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"/>
    <s v="lb"/>
    <n v="1"/>
    <s v="ea"/>
    <m/>
    <m/>
  </r>
  <r>
    <s v="4.3.2.3.7.6.19"/>
    <m/>
    <x v="0"/>
    <x v="0"/>
    <x v="1"/>
    <x v="0"/>
    <x v="1"/>
    <x v="0"/>
    <x v="0"/>
    <x v="0"/>
    <x v="3"/>
    <x v="9"/>
    <x v="2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"/>
    <s v="lb"/>
    <n v="1"/>
    <s v="ea"/>
    <m/>
    <m/>
  </r>
  <r>
    <s v="4.3.2.3.7.6.20"/>
    <m/>
    <x v="0"/>
    <x v="0"/>
    <x v="1"/>
    <x v="0"/>
    <x v="1"/>
    <x v="0"/>
    <x v="0"/>
    <x v="0"/>
    <x v="3"/>
    <x v="9"/>
    <x v="2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"/>
    <s v="lb"/>
    <n v="1"/>
    <s v="ea"/>
    <m/>
    <m/>
  </r>
  <r>
    <s v="4.3.2.3.7.6.21"/>
    <m/>
    <x v="0"/>
    <x v="0"/>
    <x v="1"/>
    <x v="0"/>
    <x v="1"/>
    <x v="0"/>
    <x v="0"/>
    <x v="0"/>
    <x v="3"/>
    <x v="9"/>
    <x v="2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"/>
    <s v="lb"/>
    <n v="1"/>
    <s v="ea"/>
    <m/>
    <m/>
  </r>
  <r>
    <s v="4.3.2.3.7.6.22"/>
    <m/>
    <x v="0"/>
    <x v="0"/>
    <x v="1"/>
    <x v="0"/>
    <x v="1"/>
    <x v="0"/>
    <x v="0"/>
    <x v="0"/>
    <x v="3"/>
    <x v="9"/>
    <x v="2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"/>
    <s v="lb"/>
    <n v="1"/>
    <s v="ea"/>
    <m/>
    <m/>
  </r>
  <r>
    <s v="4.3.2.3.7.6.23"/>
    <m/>
    <x v="0"/>
    <x v="0"/>
    <x v="1"/>
    <x v="0"/>
    <x v="1"/>
    <x v="0"/>
    <x v="0"/>
    <x v="0"/>
    <x v="3"/>
    <x v="9"/>
    <x v="2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"/>
    <s v="lb"/>
    <n v="1"/>
    <s v="ea"/>
    <m/>
    <m/>
  </r>
  <r>
    <s v="4.3.2.3.7.6.24"/>
    <m/>
    <x v="0"/>
    <x v="0"/>
    <x v="1"/>
    <x v="0"/>
    <x v="1"/>
    <x v="0"/>
    <x v="0"/>
    <x v="0"/>
    <x v="3"/>
    <x v="9"/>
    <x v="2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"/>
    <s v="lb"/>
    <n v="1"/>
    <s v="ea"/>
    <m/>
    <m/>
  </r>
  <r>
    <s v="4.3.2.3.7.7.1"/>
    <m/>
    <x v="0"/>
    <x v="0"/>
    <x v="1"/>
    <x v="0"/>
    <x v="1"/>
    <x v="0"/>
    <x v="0"/>
    <x v="0"/>
    <x v="4"/>
    <x v="3"/>
    <x v="27"/>
    <n v="21.99619650766471"/>
    <s v="ft"/>
    <m/>
    <s v="ft"/>
    <m/>
    <s v="ft"/>
    <m/>
    <s v="ft"/>
    <n v="21.99619650766471"/>
    <s v="ft"/>
    <m/>
    <s v="ft²"/>
    <m/>
    <s v="ft³"/>
    <m/>
    <s v="lb"/>
    <n v="21.99619650766471"/>
    <s v="ft"/>
    <n v="0"/>
    <s v="ft"/>
    <n v="0"/>
    <s v="ft"/>
    <n v="0"/>
    <s v="ft"/>
    <n v="21.99619650766471"/>
    <s v="ft"/>
    <n v="0"/>
    <s v="ft²"/>
    <n v="0"/>
    <s v="ft³"/>
    <n v="41.72"/>
    <s v="lb"/>
    <n v="2"/>
    <s v="ea"/>
    <m/>
    <m/>
  </r>
  <r>
    <s v="4.3.2.3.7.7.2"/>
    <m/>
    <x v="0"/>
    <x v="0"/>
    <x v="1"/>
    <x v="0"/>
    <x v="1"/>
    <x v="0"/>
    <x v="0"/>
    <x v="0"/>
    <x v="4"/>
    <x v="3"/>
    <x v="28"/>
    <n v="21.996196507664713"/>
    <s v="ft"/>
    <m/>
    <s v="ft"/>
    <m/>
    <s v="ft"/>
    <m/>
    <s v="ft"/>
    <n v="21.996196507664713"/>
    <s v="ft"/>
    <m/>
    <s v="ft²"/>
    <m/>
    <s v="ft³"/>
    <m/>
    <s v="lb"/>
    <n v="21.996196507664713"/>
    <s v="ft"/>
    <n v="0"/>
    <s v="ft"/>
    <n v="0"/>
    <s v="ft"/>
    <n v="0"/>
    <s v="ft"/>
    <n v="21.996196507664713"/>
    <s v="ft"/>
    <n v="0"/>
    <s v="ft²"/>
    <n v="0"/>
    <s v="ft³"/>
    <n v="41.72"/>
    <s v="lb"/>
    <n v="2"/>
    <s v="ea"/>
    <m/>
    <m/>
  </r>
  <r>
    <s v="4.3.2.3.7.7.3"/>
    <m/>
    <x v="0"/>
    <x v="0"/>
    <x v="1"/>
    <x v="0"/>
    <x v="1"/>
    <x v="0"/>
    <x v="0"/>
    <x v="0"/>
    <x v="4"/>
    <x v="3"/>
    <x v="29"/>
    <n v="21.996196507664713"/>
    <s v="ft"/>
    <m/>
    <s v="ft"/>
    <m/>
    <s v="ft"/>
    <m/>
    <s v="ft"/>
    <n v="21.996196507664713"/>
    <s v="ft"/>
    <m/>
    <s v="ft²"/>
    <m/>
    <s v="ft³"/>
    <m/>
    <s v="lb"/>
    <n v="21.996196507664713"/>
    <s v="ft"/>
    <n v="0"/>
    <s v="ft"/>
    <n v="0"/>
    <s v="ft"/>
    <n v="0"/>
    <s v="ft"/>
    <n v="21.996196507664713"/>
    <s v="ft"/>
    <n v="0"/>
    <s v="ft²"/>
    <n v="0"/>
    <s v="ft³"/>
    <n v="41.72"/>
    <s v="lb"/>
    <n v="2"/>
    <s v="ea"/>
    <m/>
    <m/>
  </r>
  <r>
    <s v="4.3.2.3.7.7.4"/>
    <m/>
    <x v="0"/>
    <x v="0"/>
    <x v="1"/>
    <x v="0"/>
    <x v="1"/>
    <x v="0"/>
    <x v="0"/>
    <x v="0"/>
    <x v="4"/>
    <x v="3"/>
    <x v="30"/>
    <n v="21.996196507664713"/>
    <s v="ft"/>
    <m/>
    <s v="ft"/>
    <m/>
    <s v="ft"/>
    <m/>
    <s v="ft"/>
    <n v="21.996196507664713"/>
    <s v="ft"/>
    <m/>
    <s v="ft²"/>
    <m/>
    <s v="ft³"/>
    <m/>
    <s v="lb"/>
    <n v="21.996196507664713"/>
    <s v="ft"/>
    <n v="0"/>
    <s v="ft"/>
    <n v="0"/>
    <s v="ft"/>
    <n v="0"/>
    <s v="ft"/>
    <n v="21.996196507664713"/>
    <s v="ft"/>
    <n v="0"/>
    <s v="ft²"/>
    <n v="0"/>
    <s v="ft³"/>
    <n v="41.72"/>
    <s v="lb"/>
    <n v="2"/>
    <s v="ea"/>
    <m/>
    <m/>
  </r>
  <r>
    <s v="4.3.2.3.7.7.5"/>
    <m/>
    <x v="0"/>
    <x v="0"/>
    <x v="1"/>
    <x v="0"/>
    <x v="1"/>
    <x v="0"/>
    <x v="0"/>
    <x v="0"/>
    <x v="4"/>
    <x v="3"/>
    <x v="31"/>
    <n v="21.996196507664713"/>
    <s v="ft"/>
    <m/>
    <s v="ft"/>
    <m/>
    <s v="ft"/>
    <m/>
    <s v="ft"/>
    <n v="21.996196507664713"/>
    <s v="ft"/>
    <m/>
    <s v="ft²"/>
    <m/>
    <s v="ft³"/>
    <m/>
    <s v="lb"/>
    <n v="21.996196507664713"/>
    <s v="ft"/>
    <n v="0"/>
    <s v="ft"/>
    <n v="0"/>
    <s v="ft"/>
    <n v="0"/>
    <s v="ft"/>
    <n v="21.996196507664713"/>
    <s v="ft"/>
    <n v="0"/>
    <s v="ft²"/>
    <n v="0"/>
    <s v="ft³"/>
    <n v="41.72"/>
    <s v="lb"/>
    <n v="2"/>
    <s v="ea"/>
    <m/>
    <m/>
  </r>
  <r>
    <s v="4.3.2.3.7.7.6"/>
    <m/>
    <x v="0"/>
    <x v="0"/>
    <x v="1"/>
    <x v="0"/>
    <x v="1"/>
    <x v="0"/>
    <x v="0"/>
    <x v="0"/>
    <x v="4"/>
    <x v="3"/>
    <x v="32"/>
    <n v="21.996196507664713"/>
    <s v="ft"/>
    <m/>
    <s v="ft"/>
    <m/>
    <s v="ft"/>
    <m/>
    <s v="ft"/>
    <n v="21.996196507664713"/>
    <s v="ft"/>
    <m/>
    <s v="ft²"/>
    <m/>
    <s v="ft³"/>
    <m/>
    <s v="lb"/>
    <n v="21.996196507664713"/>
    <s v="ft"/>
    <n v="0"/>
    <s v="ft"/>
    <n v="0"/>
    <s v="ft"/>
    <n v="0"/>
    <s v="ft"/>
    <n v="21.996196507664713"/>
    <s v="ft"/>
    <n v="0"/>
    <s v="ft²"/>
    <n v="0"/>
    <s v="ft³"/>
    <n v="41.72"/>
    <s v="lb"/>
    <n v="2"/>
    <s v="ea"/>
    <m/>
    <m/>
  </r>
  <r>
    <s v="4.3.2.3.7.7.7"/>
    <m/>
    <x v="0"/>
    <x v="0"/>
    <x v="1"/>
    <x v="0"/>
    <x v="1"/>
    <x v="0"/>
    <x v="0"/>
    <x v="0"/>
    <x v="4"/>
    <x v="3"/>
    <x v="33"/>
    <n v="21.996196507664713"/>
    <s v="ft"/>
    <m/>
    <s v="ft"/>
    <m/>
    <s v="ft"/>
    <m/>
    <s v="ft"/>
    <n v="21.996196507664713"/>
    <s v="ft"/>
    <m/>
    <s v="ft²"/>
    <m/>
    <s v="ft³"/>
    <m/>
    <s v="lb"/>
    <n v="21.996196507664713"/>
    <s v="ft"/>
    <n v="0"/>
    <s v="ft"/>
    <n v="0"/>
    <s v="ft"/>
    <n v="0"/>
    <s v="ft"/>
    <n v="21.996196507664713"/>
    <s v="ft"/>
    <n v="0"/>
    <s v="ft²"/>
    <n v="0"/>
    <s v="ft³"/>
    <n v="41.72"/>
    <s v="lb"/>
    <n v="2"/>
    <s v="ea"/>
    <m/>
    <m/>
  </r>
  <r>
    <s v="4.3.2.3.7.7.8"/>
    <m/>
    <x v="0"/>
    <x v="0"/>
    <x v="1"/>
    <x v="0"/>
    <x v="1"/>
    <x v="0"/>
    <x v="0"/>
    <x v="0"/>
    <x v="4"/>
    <x v="3"/>
    <x v="34"/>
    <n v="21.996196507664713"/>
    <s v="ft"/>
    <m/>
    <s v="ft"/>
    <m/>
    <s v="ft"/>
    <m/>
    <s v="ft"/>
    <n v="21.996196507664713"/>
    <s v="ft"/>
    <m/>
    <s v="ft²"/>
    <m/>
    <s v="ft³"/>
    <m/>
    <s v="lb"/>
    <n v="21.996196507664713"/>
    <s v="ft"/>
    <n v="0"/>
    <s v="ft"/>
    <n v="0"/>
    <s v="ft"/>
    <n v="0"/>
    <s v="ft"/>
    <n v="21.996196507664713"/>
    <s v="ft"/>
    <n v="0"/>
    <s v="ft²"/>
    <n v="0"/>
    <s v="ft³"/>
    <n v="41.72"/>
    <s v="lb"/>
    <n v="2"/>
    <s v="ea"/>
    <m/>
    <m/>
  </r>
  <r>
    <s v="4.3.2.3.7.7.9"/>
    <m/>
    <x v="0"/>
    <x v="0"/>
    <x v="1"/>
    <x v="0"/>
    <x v="1"/>
    <x v="0"/>
    <x v="0"/>
    <x v="0"/>
    <x v="4"/>
    <x v="3"/>
    <x v="35"/>
    <n v="21.996196507664713"/>
    <s v="ft"/>
    <m/>
    <s v="ft"/>
    <m/>
    <s v="ft"/>
    <m/>
    <s v="ft"/>
    <n v="21.996196507664713"/>
    <s v="ft"/>
    <m/>
    <s v="ft²"/>
    <m/>
    <s v="ft³"/>
    <m/>
    <s v="lb"/>
    <n v="21.996196507664713"/>
    <s v="ft"/>
    <n v="0"/>
    <s v="ft"/>
    <n v="0"/>
    <s v="ft"/>
    <n v="0"/>
    <s v="ft"/>
    <n v="21.996196507664713"/>
    <s v="ft"/>
    <n v="0"/>
    <s v="ft²"/>
    <n v="0"/>
    <s v="ft³"/>
    <n v="41.72"/>
    <s v="lb"/>
    <n v="2"/>
    <s v="ea"/>
    <m/>
    <m/>
  </r>
  <r>
    <s v="4.3.2.3.7.7.10"/>
    <m/>
    <x v="0"/>
    <x v="0"/>
    <x v="1"/>
    <x v="0"/>
    <x v="1"/>
    <x v="0"/>
    <x v="0"/>
    <x v="0"/>
    <x v="4"/>
    <x v="3"/>
    <x v="36"/>
    <n v="21.996196507664713"/>
    <s v="ft"/>
    <m/>
    <s v="ft"/>
    <m/>
    <s v="ft"/>
    <m/>
    <s v="ft"/>
    <n v="21.996196507664713"/>
    <s v="ft"/>
    <m/>
    <s v="ft²"/>
    <m/>
    <s v="ft³"/>
    <m/>
    <s v="lb"/>
    <n v="21.996196507664713"/>
    <s v="ft"/>
    <n v="0"/>
    <s v="ft"/>
    <n v="0"/>
    <s v="ft"/>
    <n v="0"/>
    <s v="ft"/>
    <n v="21.996196507664713"/>
    <s v="ft"/>
    <n v="0"/>
    <s v="ft²"/>
    <n v="0"/>
    <s v="ft³"/>
    <n v="41.72"/>
    <s v="lb"/>
    <n v="2"/>
    <s v="ea"/>
    <m/>
    <m/>
  </r>
  <r>
    <s v="4.3.2.3.7.7.11"/>
    <m/>
    <x v="0"/>
    <x v="0"/>
    <x v="1"/>
    <x v="0"/>
    <x v="1"/>
    <x v="0"/>
    <x v="0"/>
    <x v="0"/>
    <x v="4"/>
    <x v="3"/>
    <x v="37"/>
    <n v="21.996196507664713"/>
    <s v="ft"/>
    <m/>
    <s v="ft"/>
    <m/>
    <s v="ft"/>
    <m/>
    <s v="ft"/>
    <n v="21.996196507664713"/>
    <s v="ft"/>
    <m/>
    <s v="ft²"/>
    <m/>
    <s v="ft³"/>
    <m/>
    <s v="lb"/>
    <n v="21.996196507664713"/>
    <s v="ft"/>
    <n v="0"/>
    <s v="ft"/>
    <n v="0"/>
    <s v="ft"/>
    <n v="0"/>
    <s v="ft"/>
    <n v="21.996196507664713"/>
    <s v="ft"/>
    <n v="0"/>
    <s v="ft²"/>
    <n v="0"/>
    <s v="ft³"/>
    <n v="41.72"/>
    <s v="lb"/>
    <n v="2"/>
    <s v="ea"/>
    <m/>
    <m/>
  </r>
  <r>
    <s v="4.3.2.3.7.7.12"/>
    <m/>
    <x v="0"/>
    <x v="0"/>
    <x v="1"/>
    <x v="0"/>
    <x v="1"/>
    <x v="0"/>
    <x v="0"/>
    <x v="0"/>
    <x v="4"/>
    <x v="3"/>
    <x v="38"/>
    <n v="21.996196507664713"/>
    <s v="ft"/>
    <m/>
    <s v="ft"/>
    <m/>
    <s v="ft"/>
    <m/>
    <s v="ft"/>
    <n v="21.996196507664713"/>
    <s v="ft"/>
    <m/>
    <s v="ft²"/>
    <m/>
    <s v="ft³"/>
    <m/>
    <s v="lb"/>
    <n v="21.996196507664713"/>
    <s v="ft"/>
    <n v="0"/>
    <s v="ft"/>
    <n v="0"/>
    <s v="ft"/>
    <n v="0"/>
    <s v="ft"/>
    <n v="21.996196507664713"/>
    <s v="ft"/>
    <n v="0"/>
    <s v="ft²"/>
    <n v="0"/>
    <s v="ft³"/>
    <n v="41.72"/>
    <s v="lb"/>
    <n v="2"/>
    <s v="ea"/>
    <m/>
    <m/>
  </r>
  <r>
    <s v="4.3.2.3.7.7.13"/>
    <m/>
    <x v="0"/>
    <x v="0"/>
    <x v="1"/>
    <x v="0"/>
    <x v="1"/>
    <x v="0"/>
    <x v="0"/>
    <x v="0"/>
    <x v="4"/>
    <x v="3"/>
    <x v="39"/>
    <n v="21.996196507664713"/>
    <s v="ft"/>
    <m/>
    <s v="ft"/>
    <m/>
    <s v="ft"/>
    <m/>
    <s v="ft"/>
    <n v="21.996196507664713"/>
    <s v="ft"/>
    <m/>
    <s v="ft²"/>
    <m/>
    <s v="ft³"/>
    <m/>
    <s v="lb"/>
    <n v="21.996196507664713"/>
    <s v="ft"/>
    <n v="0"/>
    <s v="ft"/>
    <n v="0"/>
    <s v="ft"/>
    <n v="0"/>
    <s v="ft"/>
    <n v="21.996196507664713"/>
    <s v="ft"/>
    <n v="0"/>
    <s v="ft²"/>
    <n v="0"/>
    <s v="ft³"/>
    <n v="41.72"/>
    <s v="lb"/>
    <n v="2"/>
    <s v="ea"/>
    <m/>
    <m/>
  </r>
  <r>
    <s v="4.3.2.3.7.7.14"/>
    <m/>
    <x v="0"/>
    <x v="0"/>
    <x v="1"/>
    <x v="0"/>
    <x v="1"/>
    <x v="0"/>
    <x v="0"/>
    <x v="0"/>
    <x v="4"/>
    <x v="3"/>
    <x v="40"/>
    <n v="21.996196507664713"/>
    <s v="ft"/>
    <m/>
    <s v="ft"/>
    <m/>
    <s v="ft"/>
    <m/>
    <s v="ft"/>
    <n v="21.996196507664713"/>
    <s v="ft"/>
    <m/>
    <s v="ft²"/>
    <m/>
    <s v="ft³"/>
    <m/>
    <s v="lb"/>
    <n v="21.996196507664713"/>
    <s v="ft"/>
    <n v="0"/>
    <s v="ft"/>
    <n v="0"/>
    <s v="ft"/>
    <n v="0"/>
    <s v="ft"/>
    <n v="21.996196507664713"/>
    <s v="ft"/>
    <n v="0"/>
    <s v="ft²"/>
    <n v="0"/>
    <s v="ft³"/>
    <n v="41.72"/>
    <s v="lb"/>
    <n v="2"/>
    <s v="ea"/>
    <m/>
    <m/>
  </r>
  <r>
    <s v="4.3.2.3.7.7.15"/>
    <m/>
    <x v="0"/>
    <x v="0"/>
    <x v="1"/>
    <x v="0"/>
    <x v="1"/>
    <x v="0"/>
    <x v="0"/>
    <x v="0"/>
    <x v="4"/>
    <x v="3"/>
    <x v="41"/>
    <n v="21.996196507664713"/>
    <s v="ft"/>
    <m/>
    <s v="ft"/>
    <m/>
    <s v="ft"/>
    <m/>
    <s v="ft"/>
    <n v="21.996196507664713"/>
    <s v="ft"/>
    <m/>
    <s v="ft²"/>
    <m/>
    <s v="ft³"/>
    <m/>
    <s v="lb"/>
    <n v="21.996196507664713"/>
    <s v="ft"/>
    <n v="0"/>
    <s v="ft"/>
    <n v="0"/>
    <s v="ft"/>
    <n v="0"/>
    <s v="ft"/>
    <n v="21.996196507664713"/>
    <s v="ft"/>
    <n v="0"/>
    <s v="ft²"/>
    <n v="0"/>
    <s v="ft³"/>
    <n v="41.72"/>
    <s v="lb"/>
    <n v="2"/>
    <s v="ea"/>
    <m/>
    <m/>
  </r>
  <r>
    <s v="4.3.2.3.7.7.16"/>
    <m/>
    <x v="0"/>
    <x v="0"/>
    <x v="1"/>
    <x v="0"/>
    <x v="1"/>
    <x v="0"/>
    <x v="0"/>
    <x v="0"/>
    <x v="4"/>
    <x v="3"/>
    <x v="42"/>
    <n v="21.996196507664713"/>
    <s v="ft"/>
    <m/>
    <s v="ft"/>
    <m/>
    <s v="ft"/>
    <m/>
    <s v="ft"/>
    <n v="21.996196507664713"/>
    <s v="ft"/>
    <m/>
    <s v="ft²"/>
    <m/>
    <s v="ft³"/>
    <m/>
    <s v="lb"/>
    <n v="21.996196507664713"/>
    <s v="ft"/>
    <n v="0"/>
    <s v="ft"/>
    <n v="0"/>
    <s v="ft"/>
    <n v="0"/>
    <s v="ft"/>
    <n v="21.996196507664713"/>
    <s v="ft"/>
    <n v="0"/>
    <s v="ft²"/>
    <n v="0"/>
    <s v="ft³"/>
    <n v="41.72"/>
    <s v="lb"/>
    <n v="2"/>
    <s v="ea"/>
    <m/>
    <m/>
  </r>
  <r>
    <s v="4.3.2.3.7.7.17"/>
    <m/>
    <x v="0"/>
    <x v="0"/>
    <x v="1"/>
    <x v="0"/>
    <x v="1"/>
    <x v="0"/>
    <x v="0"/>
    <x v="0"/>
    <x v="4"/>
    <x v="3"/>
    <x v="43"/>
    <n v="21.99619650766471"/>
    <s v="ft"/>
    <m/>
    <s v="ft"/>
    <m/>
    <s v="ft"/>
    <m/>
    <s v="ft"/>
    <n v="21.99619650766471"/>
    <s v="ft"/>
    <m/>
    <s v="ft²"/>
    <m/>
    <s v="ft³"/>
    <m/>
    <s v="lb"/>
    <n v="21.99619650766471"/>
    <s v="ft"/>
    <n v="0"/>
    <s v="ft"/>
    <n v="0"/>
    <s v="ft"/>
    <n v="0"/>
    <s v="ft"/>
    <n v="21.99619650766471"/>
    <s v="ft"/>
    <n v="0"/>
    <s v="ft²"/>
    <n v="0"/>
    <s v="ft³"/>
    <n v="41.72"/>
    <s v="lb"/>
    <n v="2"/>
    <s v="ea"/>
    <m/>
    <m/>
  </r>
  <r>
    <s v="4.3.2.3.7.7.18"/>
    <m/>
    <x v="0"/>
    <x v="0"/>
    <x v="1"/>
    <x v="0"/>
    <x v="1"/>
    <x v="0"/>
    <x v="0"/>
    <x v="0"/>
    <x v="4"/>
    <x v="3"/>
    <x v="44"/>
    <n v="21.99619650766471"/>
    <s v="ft"/>
    <m/>
    <s v="ft"/>
    <m/>
    <s v="ft"/>
    <m/>
    <s v="ft"/>
    <n v="21.99619650766471"/>
    <s v="ft"/>
    <m/>
    <s v="ft²"/>
    <m/>
    <s v="ft³"/>
    <m/>
    <s v="lb"/>
    <n v="21.99619650766471"/>
    <s v="ft"/>
    <n v="0"/>
    <s v="ft"/>
    <n v="0"/>
    <s v="ft"/>
    <n v="0"/>
    <s v="ft"/>
    <n v="21.99619650766471"/>
    <s v="ft"/>
    <n v="0"/>
    <s v="ft²"/>
    <n v="0"/>
    <s v="ft³"/>
    <n v="41.72"/>
    <s v="lb"/>
    <n v="2"/>
    <s v="ea"/>
    <m/>
    <m/>
  </r>
  <r>
    <s v="4.3.2.3.7.7.19"/>
    <m/>
    <x v="0"/>
    <x v="0"/>
    <x v="1"/>
    <x v="0"/>
    <x v="1"/>
    <x v="0"/>
    <x v="0"/>
    <x v="0"/>
    <x v="4"/>
    <x v="3"/>
    <x v="45"/>
    <n v="21.99619650766471"/>
    <s v="ft"/>
    <m/>
    <s v="ft"/>
    <m/>
    <s v="ft"/>
    <m/>
    <s v="ft"/>
    <n v="21.99619650766471"/>
    <s v="ft"/>
    <m/>
    <s v="ft²"/>
    <m/>
    <s v="ft³"/>
    <m/>
    <s v="lb"/>
    <n v="21.99619650766471"/>
    <s v="ft"/>
    <n v="0"/>
    <s v="ft"/>
    <n v="0"/>
    <s v="ft"/>
    <n v="0"/>
    <s v="ft"/>
    <n v="21.99619650766471"/>
    <s v="ft"/>
    <n v="0"/>
    <s v="ft²"/>
    <n v="0"/>
    <s v="ft³"/>
    <n v="41.72"/>
    <s v="lb"/>
    <n v="2"/>
    <s v="ea"/>
    <m/>
    <m/>
  </r>
  <r>
    <s v="4.3.2.3.7.7.20"/>
    <m/>
    <x v="0"/>
    <x v="0"/>
    <x v="1"/>
    <x v="0"/>
    <x v="1"/>
    <x v="0"/>
    <x v="0"/>
    <x v="0"/>
    <x v="4"/>
    <x v="3"/>
    <x v="46"/>
    <n v="21.99619650766471"/>
    <s v="ft"/>
    <m/>
    <s v="ft"/>
    <m/>
    <s v="ft"/>
    <m/>
    <s v="ft"/>
    <n v="21.99619650766471"/>
    <s v="ft"/>
    <m/>
    <s v="ft²"/>
    <m/>
    <s v="ft³"/>
    <m/>
    <s v="lb"/>
    <n v="21.99619650766471"/>
    <s v="ft"/>
    <n v="0"/>
    <s v="ft"/>
    <n v="0"/>
    <s v="ft"/>
    <n v="0"/>
    <s v="ft"/>
    <n v="21.99619650766471"/>
    <s v="ft"/>
    <n v="0"/>
    <s v="ft²"/>
    <n v="0"/>
    <s v="ft³"/>
    <n v="41.72"/>
    <s v="lb"/>
    <n v="2"/>
    <s v="ea"/>
    <m/>
    <m/>
  </r>
  <r>
    <s v="4.3.2.3.7.7.21"/>
    <m/>
    <x v="0"/>
    <x v="0"/>
    <x v="1"/>
    <x v="0"/>
    <x v="1"/>
    <x v="0"/>
    <x v="0"/>
    <x v="0"/>
    <x v="4"/>
    <x v="3"/>
    <x v="47"/>
    <n v="21.99619650766471"/>
    <s v="ft"/>
    <m/>
    <s v="ft"/>
    <m/>
    <s v="ft"/>
    <m/>
    <s v="ft"/>
    <n v="21.99619650766471"/>
    <s v="ft"/>
    <m/>
    <s v="ft²"/>
    <m/>
    <s v="ft³"/>
    <m/>
    <s v="lb"/>
    <n v="21.99619650766471"/>
    <s v="ft"/>
    <n v="0"/>
    <s v="ft"/>
    <n v="0"/>
    <s v="ft"/>
    <n v="0"/>
    <s v="ft"/>
    <n v="21.99619650766471"/>
    <s v="ft"/>
    <n v="0"/>
    <s v="ft²"/>
    <n v="0"/>
    <s v="ft³"/>
    <n v="41.72"/>
    <s v="lb"/>
    <n v="2"/>
    <s v="ea"/>
    <m/>
    <m/>
  </r>
  <r>
    <s v="4.3.2.3.7.7.22"/>
    <m/>
    <x v="0"/>
    <x v="0"/>
    <x v="1"/>
    <x v="0"/>
    <x v="1"/>
    <x v="0"/>
    <x v="0"/>
    <x v="0"/>
    <x v="4"/>
    <x v="3"/>
    <x v="48"/>
    <n v="21.99619650766471"/>
    <s v="ft"/>
    <m/>
    <s v="ft"/>
    <m/>
    <s v="ft"/>
    <m/>
    <s v="ft"/>
    <n v="21.99619650766471"/>
    <s v="ft"/>
    <m/>
    <s v="ft²"/>
    <m/>
    <s v="ft³"/>
    <m/>
    <s v="lb"/>
    <n v="21.99619650766471"/>
    <s v="ft"/>
    <n v="0"/>
    <s v="ft"/>
    <n v="0"/>
    <s v="ft"/>
    <n v="0"/>
    <s v="ft"/>
    <n v="21.99619650766471"/>
    <s v="ft"/>
    <n v="0"/>
    <s v="ft²"/>
    <n v="0"/>
    <s v="ft³"/>
    <n v="41.72"/>
    <s v="lb"/>
    <n v="2"/>
    <s v="ea"/>
    <m/>
    <m/>
  </r>
  <r>
    <s v="4.3.2.3.7.7.23"/>
    <m/>
    <x v="0"/>
    <x v="0"/>
    <x v="1"/>
    <x v="0"/>
    <x v="1"/>
    <x v="0"/>
    <x v="0"/>
    <x v="0"/>
    <x v="4"/>
    <x v="3"/>
    <x v="49"/>
    <n v="21.99619650766471"/>
    <s v="ft"/>
    <m/>
    <s v="ft"/>
    <m/>
    <s v="ft"/>
    <m/>
    <s v="ft"/>
    <n v="21.99619650766471"/>
    <s v="ft"/>
    <m/>
    <s v="ft²"/>
    <m/>
    <s v="ft³"/>
    <m/>
    <s v="lb"/>
    <n v="21.99619650766471"/>
    <s v="ft"/>
    <n v="0"/>
    <s v="ft"/>
    <n v="0"/>
    <s v="ft"/>
    <n v="0"/>
    <s v="ft"/>
    <n v="21.99619650766471"/>
    <s v="ft"/>
    <n v="0"/>
    <s v="ft²"/>
    <n v="0"/>
    <s v="ft³"/>
    <n v="41.72"/>
    <s v="lb"/>
    <n v="2"/>
    <s v="ea"/>
    <m/>
    <m/>
  </r>
  <r>
    <s v="4.3.2.3.7.7.24"/>
    <m/>
    <x v="0"/>
    <x v="0"/>
    <x v="1"/>
    <x v="0"/>
    <x v="1"/>
    <x v="0"/>
    <x v="0"/>
    <x v="0"/>
    <x v="4"/>
    <x v="3"/>
    <x v="50"/>
    <n v="21.99619650766471"/>
    <s v="ft"/>
    <m/>
    <s v="ft"/>
    <m/>
    <s v="ft"/>
    <m/>
    <s v="ft"/>
    <n v="21.99619650766471"/>
    <s v="ft"/>
    <m/>
    <s v="ft²"/>
    <m/>
    <s v="ft³"/>
    <m/>
    <s v="lb"/>
    <n v="21.99619650766471"/>
    <s v="ft"/>
    <n v="0"/>
    <s v="ft"/>
    <n v="0"/>
    <s v="ft"/>
    <n v="0"/>
    <s v="ft"/>
    <n v="21.99619650766471"/>
    <s v="ft"/>
    <n v="0"/>
    <s v="ft²"/>
    <n v="0"/>
    <s v="ft³"/>
    <n v="41.72"/>
    <s v="lb"/>
    <n v="2"/>
    <s v="ea"/>
    <m/>
    <m/>
  </r>
  <r>
    <s v="4.3.2.3.7.7.25"/>
    <m/>
    <x v="0"/>
    <x v="0"/>
    <x v="1"/>
    <x v="0"/>
    <x v="1"/>
    <x v="0"/>
    <x v="0"/>
    <x v="0"/>
    <x v="4"/>
    <x v="3"/>
    <x v="51"/>
    <n v="21.99619650766471"/>
    <s v="ft"/>
    <m/>
    <s v="ft"/>
    <m/>
    <s v="ft"/>
    <m/>
    <s v="ft"/>
    <n v="21.99619650766471"/>
    <s v="ft"/>
    <m/>
    <s v="ft²"/>
    <m/>
    <s v="ft³"/>
    <m/>
    <s v="lb"/>
    <n v="21.99619650766471"/>
    <s v="ft"/>
    <n v="0"/>
    <s v="ft"/>
    <n v="0"/>
    <s v="ft"/>
    <n v="0"/>
    <s v="ft"/>
    <n v="21.99619650766471"/>
    <s v="ft"/>
    <n v="0"/>
    <s v="ft²"/>
    <n v="0"/>
    <s v="ft³"/>
    <n v="41.72"/>
    <s v="lb"/>
    <n v="2"/>
    <s v="ea"/>
    <m/>
    <m/>
  </r>
  <r>
    <s v="4.3.2.3.7.7.26"/>
    <m/>
    <x v="0"/>
    <x v="0"/>
    <x v="1"/>
    <x v="0"/>
    <x v="1"/>
    <x v="0"/>
    <x v="0"/>
    <x v="0"/>
    <x v="4"/>
    <x v="3"/>
    <x v="52"/>
    <n v="21.99619650766471"/>
    <s v="ft"/>
    <m/>
    <s v="ft"/>
    <m/>
    <s v="ft"/>
    <m/>
    <s v="ft"/>
    <n v="21.99619650766471"/>
    <s v="ft"/>
    <m/>
    <s v="ft²"/>
    <m/>
    <s v="ft³"/>
    <m/>
    <s v="lb"/>
    <n v="21.99619650766471"/>
    <s v="ft"/>
    <n v="0"/>
    <s v="ft"/>
    <n v="0"/>
    <s v="ft"/>
    <n v="0"/>
    <s v="ft"/>
    <n v="21.99619650766471"/>
    <s v="ft"/>
    <n v="0"/>
    <s v="ft²"/>
    <n v="0"/>
    <s v="ft³"/>
    <n v="41.72"/>
    <s v="lb"/>
    <n v="2"/>
    <s v="ea"/>
    <m/>
    <m/>
  </r>
  <r>
    <s v="4.3.2.3.7.7.27"/>
    <m/>
    <x v="0"/>
    <x v="0"/>
    <x v="1"/>
    <x v="0"/>
    <x v="1"/>
    <x v="0"/>
    <x v="0"/>
    <x v="0"/>
    <x v="4"/>
    <x v="3"/>
    <x v="53"/>
    <n v="21.99619650766471"/>
    <s v="ft"/>
    <m/>
    <s v="ft"/>
    <m/>
    <s v="ft"/>
    <m/>
    <s v="ft"/>
    <n v="21.99619650766471"/>
    <s v="ft"/>
    <m/>
    <s v="ft²"/>
    <m/>
    <s v="ft³"/>
    <m/>
    <s v="lb"/>
    <n v="21.99619650766471"/>
    <s v="ft"/>
    <n v="0"/>
    <s v="ft"/>
    <n v="0"/>
    <s v="ft"/>
    <n v="0"/>
    <s v="ft"/>
    <n v="21.99619650766471"/>
    <s v="ft"/>
    <n v="0"/>
    <s v="ft²"/>
    <n v="0"/>
    <s v="ft³"/>
    <n v="41.72"/>
    <s v="lb"/>
    <n v="2"/>
    <s v="ea"/>
    <m/>
    <m/>
  </r>
  <r>
    <s v="4.3.2.3.7.7.28"/>
    <m/>
    <x v="0"/>
    <x v="0"/>
    <x v="1"/>
    <x v="0"/>
    <x v="1"/>
    <x v="0"/>
    <x v="0"/>
    <x v="0"/>
    <x v="4"/>
    <x v="3"/>
    <x v="54"/>
    <n v="21.99619650766471"/>
    <s v="ft"/>
    <m/>
    <s v="ft"/>
    <m/>
    <s v="ft"/>
    <m/>
    <s v="ft"/>
    <n v="21.99619650766471"/>
    <s v="ft"/>
    <m/>
    <s v="ft²"/>
    <m/>
    <s v="ft³"/>
    <m/>
    <s v="lb"/>
    <n v="21.99619650766471"/>
    <s v="ft"/>
    <n v="0"/>
    <s v="ft"/>
    <n v="0"/>
    <s v="ft"/>
    <n v="0"/>
    <s v="ft"/>
    <n v="21.99619650766471"/>
    <s v="ft"/>
    <n v="0"/>
    <s v="ft²"/>
    <n v="0"/>
    <s v="ft³"/>
    <n v="41.72"/>
    <s v="lb"/>
    <n v="2"/>
    <s v="ea"/>
    <m/>
    <m/>
  </r>
  <r>
    <s v="4.3.2.3.7.7.29"/>
    <m/>
    <x v="0"/>
    <x v="0"/>
    <x v="1"/>
    <x v="0"/>
    <x v="1"/>
    <x v="0"/>
    <x v="0"/>
    <x v="0"/>
    <x v="4"/>
    <x v="3"/>
    <x v="55"/>
    <n v="21.99619650766471"/>
    <s v="ft"/>
    <m/>
    <s v="ft"/>
    <m/>
    <s v="ft"/>
    <m/>
    <s v="ft"/>
    <n v="21.99619650766471"/>
    <s v="ft"/>
    <m/>
    <s v="ft²"/>
    <m/>
    <s v="ft³"/>
    <m/>
    <s v="lb"/>
    <n v="21.99619650766471"/>
    <s v="ft"/>
    <n v="0"/>
    <s v="ft"/>
    <n v="0"/>
    <s v="ft"/>
    <n v="0"/>
    <s v="ft"/>
    <n v="21.99619650766471"/>
    <s v="ft"/>
    <n v="0"/>
    <s v="ft²"/>
    <n v="0"/>
    <s v="ft³"/>
    <n v="41.72"/>
    <s v="lb"/>
    <n v="2"/>
    <s v="ea"/>
    <m/>
    <m/>
  </r>
  <r>
    <s v="4.3.2.3.7.7.30"/>
    <m/>
    <x v="0"/>
    <x v="0"/>
    <x v="1"/>
    <x v="0"/>
    <x v="1"/>
    <x v="0"/>
    <x v="0"/>
    <x v="0"/>
    <x v="4"/>
    <x v="3"/>
    <x v="56"/>
    <n v="21.99619650766471"/>
    <s v="ft"/>
    <m/>
    <s v="ft"/>
    <m/>
    <s v="ft"/>
    <m/>
    <s v="ft"/>
    <n v="21.99619650766471"/>
    <s v="ft"/>
    <m/>
    <s v="ft²"/>
    <m/>
    <s v="ft³"/>
    <m/>
    <s v="lb"/>
    <n v="21.99619650766471"/>
    <s v="ft"/>
    <n v="0"/>
    <s v="ft"/>
    <n v="0"/>
    <s v="ft"/>
    <n v="0"/>
    <s v="ft"/>
    <n v="21.99619650766471"/>
    <s v="ft"/>
    <n v="0"/>
    <s v="ft²"/>
    <n v="0"/>
    <s v="ft³"/>
    <n v="41.72"/>
    <s v="lb"/>
    <n v="2"/>
    <s v="ea"/>
    <m/>
    <m/>
  </r>
  <r>
    <s v="4.3.2.3.7.7.31"/>
    <m/>
    <x v="0"/>
    <x v="0"/>
    <x v="1"/>
    <x v="0"/>
    <x v="1"/>
    <x v="0"/>
    <x v="0"/>
    <x v="0"/>
    <x v="4"/>
    <x v="3"/>
    <x v="57"/>
    <n v="21.99619650766471"/>
    <s v="ft"/>
    <m/>
    <s v="ft"/>
    <m/>
    <s v="ft"/>
    <m/>
    <s v="ft"/>
    <n v="21.99619650766471"/>
    <s v="ft"/>
    <m/>
    <s v="ft²"/>
    <m/>
    <s v="ft³"/>
    <m/>
    <s v="lb"/>
    <n v="21.99619650766471"/>
    <s v="ft"/>
    <n v="0"/>
    <s v="ft"/>
    <n v="0"/>
    <s v="ft"/>
    <n v="0"/>
    <s v="ft"/>
    <n v="21.99619650766471"/>
    <s v="ft"/>
    <n v="0"/>
    <s v="ft²"/>
    <n v="0"/>
    <s v="ft³"/>
    <n v="41.72"/>
    <s v="lb"/>
    <n v="2"/>
    <s v="ea"/>
    <m/>
    <m/>
  </r>
  <r>
    <s v="4.3.2.3.7.7.32"/>
    <m/>
    <x v="0"/>
    <x v="0"/>
    <x v="1"/>
    <x v="0"/>
    <x v="1"/>
    <x v="0"/>
    <x v="0"/>
    <x v="0"/>
    <x v="4"/>
    <x v="3"/>
    <x v="58"/>
    <n v="21.996196507664695"/>
    <s v="ft"/>
    <m/>
    <s v="ft"/>
    <m/>
    <s v="ft"/>
    <m/>
    <s v="ft"/>
    <n v="21.996196507664695"/>
    <s v="ft"/>
    <m/>
    <s v="ft²"/>
    <m/>
    <s v="ft³"/>
    <m/>
    <s v="lb"/>
    <n v="21.996196507664695"/>
    <s v="ft"/>
    <n v="0"/>
    <s v="ft"/>
    <n v="0"/>
    <s v="ft"/>
    <n v="0"/>
    <s v="ft"/>
    <n v="21.996196507664695"/>
    <s v="ft"/>
    <n v="0"/>
    <s v="ft²"/>
    <n v="0"/>
    <s v="ft³"/>
    <n v="41.72"/>
    <s v="lb"/>
    <n v="2"/>
    <s v="ea"/>
    <m/>
    <m/>
  </r>
  <r>
    <s v="4.3.2.3.7.7.33"/>
    <m/>
    <x v="0"/>
    <x v="0"/>
    <x v="1"/>
    <x v="0"/>
    <x v="1"/>
    <x v="0"/>
    <x v="0"/>
    <x v="0"/>
    <x v="4"/>
    <x v="3"/>
    <x v="59"/>
    <n v="23.135639770084317"/>
    <s v="ft"/>
    <m/>
    <s v="ft"/>
    <m/>
    <s v="ft"/>
    <m/>
    <s v="ft"/>
    <n v="23.135639770084317"/>
    <s v="ft"/>
    <m/>
    <s v="ft²"/>
    <m/>
    <s v="ft³"/>
    <m/>
    <s v="lb"/>
    <n v="23.135639770084317"/>
    <s v="ft"/>
    <n v="0"/>
    <s v="ft"/>
    <n v="0"/>
    <s v="ft"/>
    <n v="0"/>
    <s v="ft"/>
    <n v="23.135639770084317"/>
    <s v="ft"/>
    <n v="0"/>
    <s v="ft²"/>
    <n v="0"/>
    <s v="ft³"/>
    <n v="41.72"/>
    <s v="lb"/>
    <n v="2"/>
    <s v="ea"/>
    <m/>
    <m/>
  </r>
  <r>
    <s v="4.3.2.3.7.7.34"/>
    <m/>
    <x v="0"/>
    <x v="0"/>
    <x v="1"/>
    <x v="0"/>
    <x v="1"/>
    <x v="0"/>
    <x v="0"/>
    <x v="0"/>
    <x v="4"/>
    <x v="3"/>
    <x v="60"/>
    <n v="23.135639770084289"/>
    <s v="ft"/>
    <m/>
    <s v="ft"/>
    <m/>
    <s v="ft"/>
    <m/>
    <s v="ft"/>
    <n v="23.135639770084289"/>
    <s v="ft"/>
    <m/>
    <s v="ft²"/>
    <m/>
    <s v="ft³"/>
    <m/>
    <s v="lb"/>
    <n v="23.135639770084289"/>
    <s v="ft"/>
    <n v="0"/>
    <s v="ft"/>
    <n v="0"/>
    <s v="ft"/>
    <n v="0"/>
    <s v="ft"/>
    <n v="23.135639770084289"/>
    <s v="ft"/>
    <n v="0"/>
    <s v="ft²"/>
    <n v="0"/>
    <s v="ft³"/>
    <n v="41.72"/>
    <s v="lb"/>
    <n v="2"/>
    <s v="ea"/>
    <m/>
    <m/>
  </r>
  <r>
    <s v="4.3.2.3.7.7.35"/>
    <m/>
    <x v="0"/>
    <x v="0"/>
    <x v="1"/>
    <x v="0"/>
    <x v="1"/>
    <x v="0"/>
    <x v="0"/>
    <x v="0"/>
    <x v="4"/>
    <x v="3"/>
    <x v="61"/>
    <n v="23.135639770084289"/>
    <s v="ft"/>
    <m/>
    <s v="ft"/>
    <m/>
    <s v="ft"/>
    <m/>
    <s v="ft"/>
    <n v="23.135639770084289"/>
    <s v="ft"/>
    <m/>
    <s v="ft²"/>
    <m/>
    <s v="ft³"/>
    <m/>
    <s v="lb"/>
    <n v="23.135639770084289"/>
    <s v="ft"/>
    <n v="0"/>
    <s v="ft"/>
    <n v="0"/>
    <s v="ft"/>
    <n v="0"/>
    <s v="ft"/>
    <n v="23.135639770084289"/>
    <s v="ft"/>
    <n v="0"/>
    <s v="ft²"/>
    <n v="0"/>
    <s v="ft³"/>
    <n v="41.72"/>
    <s v="lb"/>
    <n v="2"/>
    <s v="ea"/>
    <m/>
    <m/>
  </r>
  <r>
    <s v="4.3.2.3.7.7.36"/>
    <m/>
    <x v="0"/>
    <x v="0"/>
    <x v="1"/>
    <x v="0"/>
    <x v="1"/>
    <x v="0"/>
    <x v="0"/>
    <x v="0"/>
    <x v="4"/>
    <x v="3"/>
    <x v="62"/>
    <n v="23.135639770084289"/>
    <s v="ft"/>
    <m/>
    <s v="ft"/>
    <m/>
    <s v="ft"/>
    <m/>
    <s v="ft"/>
    <n v="23.135639770084289"/>
    <s v="ft"/>
    <m/>
    <s v="ft²"/>
    <m/>
    <s v="ft³"/>
    <m/>
    <s v="lb"/>
    <n v="23.135639770084289"/>
    <s v="ft"/>
    <n v="0"/>
    <s v="ft"/>
    <n v="0"/>
    <s v="ft"/>
    <n v="0"/>
    <s v="ft"/>
    <n v="23.135639770084289"/>
    <s v="ft"/>
    <n v="0"/>
    <s v="ft²"/>
    <n v="0"/>
    <s v="ft³"/>
    <n v="41.72"/>
    <s v="lb"/>
    <n v="2"/>
    <s v="ea"/>
    <m/>
    <m/>
  </r>
  <r>
    <s v="4.3.2.3.7.7.37"/>
    <m/>
    <x v="0"/>
    <x v="0"/>
    <x v="1"/>
    <x v="0"/>
    <x v="1"/>
    <x v="0"/>
    <x v="0"/>
    <x v="0"/>
    <x v="4"/>
    <x v="3"/>
    <x v="63"/>
    <n v="23.135639770084289"/>
    <s v="ft"/>
    <m/>
    <s v="ft"/>
    <m/>
    <s v="ft"/>
    <m/>
    <s v="ft"/>
    <n v="23.135639770084289"/>
    <s v="ft"/>
    <m/>
    <s v="ft²"/>
    <m/>
    <s v="ft³"/>
    <m/>
    <s v="lb"/>
    <n v="23.135639770084289"/>
    <s v="ft"/>
    <n v="0"/>
    <s v="ft"/>
    <n v="0"/>
    <s v="ft"/>
    <n v="0"/>
    <s v="ft"/>
    <n v="23.135639770084289"/>
    <s v="ft"/>
    <n v="0"/>
    <s v="ft²"/>
    <n v="0"/>
    <s v="ft³"/>
    <n v="41.72"/>
    <s v="lb"/>
    <n v="2"/>
    <s v="ea"/>
    <m/>
    <m/>
  </r>
  <r>
    <s v="4.3.2.3.7.7.38"/>
    <m/>
    <x v="0"/>
    <x v="0"/>
    <x v="1"/>
    <x v="0"/>
    <x v="1"/>
    <x v="0"/>
    <x v="0"/>
    <x v="0"/>
    <x v="4"/>
    <x v="3"/>
    <x v="64"/>
    <n v="23.135639770084289"/>
    <s v="ft"/>
    <m/>
    <s v="ft"/>
    <m/>
    <s v="ft"/>
    <m/>
    <s v="ft"/>
    <n v="23.135639770084289"/>
    <s v="ft"/>
    <m/>
    <s v="ft²"/>
    <m/>
    <s v="ft³"/>
    <m/>
    <s v="lb"/>
    <n v="23.135639770084289"/>
    <s v="ft"/>
    <n v="0"/>
    <s v="ft"/>
    <n v="0"/>
    <s v="ft"/>
    <n v="0"/>
    <s v="ft"/>
    <n v="23.135639770084289"/>
    <s v="ft"/>
    <n v="0"/>
    <s v="ft²"/>
    <n v="0"/>
    <s v="ft³"/>
    <n v="41.72"/>
    <s v="lb"/>
    <n v="2"/>
    <s v="ea"/>
    <m/>
    <m/>
  </r>
  <r>
    <s v="4.3.2.3.7.7.39"/>
    <m/>
    <x v="0"/>
    <x v="0"/>
    <x v="1"/>
    <x v="0"/>
    <x v="1"/>
    <x v="0"/>
    <x v="0"/>
    <x v="0"/>
    <x v="4"/>
    <x v="3"/>
    <x v="65"/>
    <n v="23.135639770084289"/>
    <s v="ft"/>
    <m/>
    <s v="ft"/>
    <m/>
    <s v="ft"/>
    <m/>
    <s v="ft"/>
    <n v="23.135639770084289"/>
    <s v="ft"/>
    <m/>
    <s v="ft²"/>
    <m/>
    <s v="ft³"/>
    <m/>
    <s v="lb"/>
    <n v="23.135639770084289"/>
    <s v="ft"/>
    <n v="0"/>
    <s v="ft"/>
    <n v="0"/>
    <s v="ft"/>
    <n v="0"/>
    <s v="ft"/>
    <n v="23.135639770084289"/>
    <s v="ft"/>
    <n v="0"/>
    <s v="ft²"/>
    <n v="0"/>
    <s v="ft³"/>
    <n v="41.72"/>
    <s v="lb"/>
    <n v="2"/>
    <s v="ea"/>
    <m/>
    <m/>
  </r>
  <r>
    <s v="4.3.2.3.7.7.40"/>
    <m/>
    <x v="0"/>
    <x v="0"/>
    <x v="1"/>
    <x v="0"/>
    <x v="1"/>
    <x v="0"/>
    <x v="0"/>
    <x v="0"/>
    <x v="4"/>
    <x v="3"/>
    <x v="66"/>
    <n v="23.135639770084289"/>
    <s v="ft"/>
    <m/>
    <s v="ft"/>
    <m/>
    <s v="ft"/>
    <m/>
    <s v="ft"/>
    <n v="23.135639770084289"/>
    <s v="ft"/>
    <m/>
    <s v="ft²"/>
    <m/>
    <s v="ft³"/>
    <m/>
    <s v="lb"/>
    <n v="23.135639770084289"/>
    <s v="ft"/>
    <n v="0"/>
    <s v="ft"/>
    <n v="0"/>
    <s v="ft"/>
    <n v="0"/>
    <s v="ft"/>
    <n v="23.135639770084289"/>
    <s v="ft"/>
    <n v="0"/>
    <s v="ft²"/>
    <n v="0"/>
    <s v="ft³"/>
    <n v="41.72"/>
    <s v="lb"/>
    <n v="2"/>
    <s v="ea"/>
    <m/>
    <m/>
  </r>
  <r>
    <s v="4.3.2.3.7.7.41"/>
    <m/>
    <x v="0"/>
    <x v="0"/>
    <x v="1"/>
    <x v="0"/>
    <x v="1"/>
    <x v="0"/>
    <x v="0"/>
    <x v="0"/>
    <x v="4"/>
    <x v="3"/>
    <x v="67"/>
    <n v="23.135639770084289"/>
    <s v="ft"/>
    <m/>
    <s v="ft"/>
    <m/>
    <s v="ft"/>
    <m/>
    <s v="ft"/>
    <n v="23.135639770084289"/>
    <s v="ft"/>
    <m/>
    <s v="ft²"/>
    <m/>
    <s v="ft³"/>
    <m/>
    <s v="lb"/>
    <n v="23.135639770084289"/>
    <s v="ft"/>
    <n v="0"/>
    <s v="ft"/>
    <n v="0"/>
    <s v="ft"/>
    <n v="0"/>
    <s v="ft"/>
    <n v="23.135639770084289"/>
    <s v="ft"/>
    <n v="0"/>
    <s v="ft²"/>
    <n v="0"/>
    <s v="ft³"/>
    <n v="41.72"/>
    <s v="lb"/>
    <n v="2"/>
    <s v="ea"/>
    <m/>
    <m/>
  </r>
  <r>
    <s v="4.3.2.3.7.7.42"/>
    <m/>
    <x v="0"/>
    <x v="0"/>
    <x v="1"/>
    <x v="0"/>
    <x v="1"/>
    <x v="0"/>
    <x v="0"/>
    <x v="0"/>
    <x v="4"/>
    <x v="3"/>
    <x v="68"/>
    <n v="23.135639770084289"/>
    <s v="ft"/>
    <m/>
    <s v="ft"/>
    <m/>
    <s v="ft"/>
    <m/>
    <s v="ft"/>
    <n v="23.135639770084289"/>
    <s v="ft"/>
    <m/>
    <s v="ft²"/>
    <m/>
    <s v="ft³"/>
    <m/>
    <s v="lb"/>
    <n v="23.135639770084289"/>
    <s v="ft"/>
    <n v="0"/>
    <s v="ft"/>
    <n v="0"/>
    <s v="ft"/>
    <n v="0"/>
    <s v="ft"/>
    <n v="23.135639770084289"/>
    <s v="ft"/>
    <n v="0"/>
    <s v="ft²"/>
    <n v="0"/>
    <s v="ft³"/>
    <n v="41.72"/>
    <s v="lb"/>
    <n v="2"/>
    <s v="ea"/>
    <m/>
    <m/>
  </r>
  <r>
    <s v="4.3.2.3.7.7.43"/>
    <m/>
    <x v="0"/>
    <x v="0"/>
    <x v="1"/>
    <x v="0"/>
    <x v="1"/>
    <x v="0"/>
    <x v="0"/>
    <x v="0"/>
    <x v="4"/>
    <x v="3"/>
    <x v="69"/>
    <n v="23.135639770084289"/>
    <s v="ft"/>
    <m/>
    <s v="ft"/>
    <m/>
    <s v="ft"/>
    <m/>
    <s v="ft"/>
    <n v="23.135639770084289"/>
    <s v="ft"/>
    <m/>
    <s v="ft²"/>
    <m/>
    <s v="ft³"/>
    <m/>
    <s v="lb"/>
    <n v="23.135639770084289"/>
    <s v="ft"/>
    <n v="0"/>
    <s v="ft"/>
    <n v="0"/>
    <s v="ft"/>
    <n v="0"/>
    <s v="ft"/>
    <n v="23.135639770084289"/>
    <s v="ft"/>
    <n v="0"/>
    <s v="ft²"/>
    <n v="0"/>
    <s v="ft³"/>
    <n v="41.72"/>
    <s v="lb"/>
    <n v="2"/>
    <s v="ea"/>
    <m/>
    <m/>
  </r>
  <r>
    <s v="4.3.2.3.7.7.44"/>
    <m/>
    <x v="0"/>
    <x v="0"/>
    <x v="1"/>
    <x v="0"/>
    <x v="1"/>
    <x v="0"/>
    <x v="0"/>
    <x v="0"/>
    <x v="4"/>
    <x v="3"/>
    <x v="70"/>
    <n v="23.135639770084289"/>
    <s v="ft"/>
    <m/>
    <s v="ft"/>
    <m/>
    <s v="ft"/>
    <m/>
    <s v="ft"/>
    <n v="23.135639770084289"/>
    <s v="ft"/>
    <m/>
    <s v="ft²"/>
    <m/>
    <s v="ft³"/>
    <m/>
    <s v="lb"/>
    <n v="23.135639770084289"/>
    <s v="ft"/>
    <n v="0"/>
    <s v="ft"/>
    <n v="0"/>
    <s v="ft"/>
    <n v="0"/>
    <s v="ft"/>
    <n v="23.135639770084289"/>
    <s v="ft"/>
    <n v="0"/>
    <s v="ft²"/>
    <n v="0"/>
    <s v="ft³"/>
    <n v="41.72"/>
    <s v="lb"/>
    <n v="2"/>
    <s v="ea"/>
    <m/>
    <m/>
  </r>
  <r>
    <s v="4.3.2.3.7.7.45"/>
    <m/>
    <x v="0"/>
    <x v="0"/>
    <x v="1"/>
    <x v="0"/>
    <x v="1"/>
    <x v="0"/>
    <x v="0"/>
    <x v="0"/>
    <x v="4"/>
    <x v="3"/>
    <x v="71"/>
    <n v="56.940331024360489"/>
    <s v="ft"/>
    <m/>
    <s v="ft"/>
    <m/>
    <s v="ft"/>
    <m/>
    <s v="ft"/>
    <n v="56.940331024360489"/>
    <s v="ft"/>
    <m/>
    <s v="ft²"/>
    <m/>
    <s v="ft³"/>
    <m/>
    <s v="lb"/>
    <n v="56.940331024360489"/>
    <s v="ft"/>
    <n v="0"/>
    <s v="ft"/>
    <n v="0"/>
    <s v="ft"/>
    <n v="0"/>
    <s v="ft"/>
    <n v="56.940331024360489"/>
    <s v="ft"/>
    <n v="0"/>
    <s v="ft²"/>
    <n v="0"/>
    <s v="ft³"/>
    <n v="83.44"/>
    <s v="lb"/>
    <n v="4"/>
    <s v="ea"/>
    <m/>
    <m/>
  </r>
  <r>
    <s v="4.3.2.3.7.7.46"/>
    <m/>
    <x v="0"/>
    <x v="0"/>
    <x v="1"/>
    <x v="0"/>
    <x v="1"/>
    <x v="0"/>
    <x v="0"/>
    <x v="0"/>
    <x v="4"/>
    <x v="3"/>
    <x v="72"/>
    <n v="56.940331024360496"/>
    <s v="ft"/>
    <m/>
    <s v="ft"/>
    <m/>
    <s v="ft"/>
    <m/>
    <s v="ft"/>
    <n v="56.940331024360496"/>
    <s v="ft"/>
    <m/>
    <s v="ft²"/>
    <m/>
    <s v="ft³"/>
    <m/>
    <s v="lb"/>
    <n v="56.940331024360496"/>
    <s v="ft"/>
    <n v="0"/>
    <s v="ft"/>
    <n v="0"/>
    <s v="ft"/>
    <n v="0"/>
    <s v="ft"/>
    <n v="56.940331024360496"/>
    <s v="ft"/>
    <n v="0"/>
    <s v="ft²"/>
    <n v="0"/>
    <s v="ft³"/>
    <n v="83.44"/>
    <s v="lb"/>
    <n v="4"/>
    <s v="ea"/>
    <m/>
    <m/>
  </r>
  <r>
    <s v="4.3.2.3.7.7.47"/>
    <m/>
    <x v="0"/>
    <x v="0"/>
    <x v="1"/>
    <x v="0"/>
    <x v="1"/>
    <x v="0"/>
    <x v="0"/>
    <x v="0"/>
    <x v="4"/>
    <x v="3"/>
    <x v="73"/>
    <n v="56.940331024360496"/>
    <s v="ft"/>
    <m/>
    <s v="ft"/>
    <m/>
    <s v="ft"/>
    <m/>
    <s v="ft"/>
    <n v="56.940331024360496"/>
    <s v="ft"/>
    <m/>
    <s v="ft²"/>
    <m/>
    <s v="ft³"/>
    <m/>
    <s v="lb"/>
    <n v="56.940331024360496"/>
    <s v="ft"/>
    <n v="0"/>
    <s v="ft"/>
    <n v="0"/>
    <s v="ft"/>
    <n v="0"/>
    <s v="ft"/>
    <n v="56.940331024360496"/>
    <s v="ft"/>
    <n v="0"/>
    <s v="ft²"/>
    <n v="0"/>
    <s v="ft³"/>
    <n v="83.44"/>
    <s v="lb"/>
    <n v="4"/>
    <s v="ea"/>
    <m/>
    <m/>
  </r>
  <r>
    <s v="4.3.2.3.7.7.48"/>
    <m/>
    <x v="0"/>
    <x v="0"/>
    <x v="1"/>
    <x v="0"/>
    <x v="1"/>
    <x v="0"/>
    <x v="0"/>
    <x v="0"/>
    <x v="4"/>
    <x v="3"/>
    <x v="74"/>
    <n v="56.940331024360496"/>
    <s v="ft"/>
    <m/>
    <s v="ft"/>
    <m/>
    <s v="ft"/>
    <m/>
    <s v="ft"/>
    <n v="56.940331024360496"/>
    <s v="ft"/>
    <m/>
    <s v="ft²"/>
    <m/>
    <s v="ft³"/>
    <m/>
    <s v="lb"/>
    <n v="56.940331024360496"/>
    <s v="ft"/>
    <n v="0"/>
    <s v="ft"/>
    <n v="0"/>
    <s v="ft"/>
    <n v="0"/>
    <s v="ft"/>
    <n v="56.940331024360496"/>
    <s v="ft"/>
    <n v="0"/>
    <s v="ft²"/>
    <n v="0"/>
    <s v="ft³"/>
    <n v="83.44"/>
    <s v="lb"/>
    <n v="4"/>
    <s v="ea"/>
    <m/>
    <m/>
  </r>
  <r>
    <s v="4.3.2.3.7.7.49"/>
    <m/>
    <x v="0"/>
    <x v="0"/>
    <x v="1"/>
    <x v="0"/>
    <x v="1"/>
    <x v="0"/>
    <x v="0"/>
    <x v="0"/>
    <x v="4"/>
    <x v="3"/>
    <x v="75"/>
    <n v="56.940331024360496"/>
    <s v="ft"/>
    <m/>
    <s v="ft"/>
    <m/>
    <s v="ft"/>
    <m/>
    <s v="ft"/>
    <n v="56.940331024360496"/>
    <s v="ft"/>
    <m/>
    <s v="ft²"/>
    <m/>
    <s v="ft³"/>
    <m/>
    <s v="lb"/>
    <n v="56.940331024360496"/>
    <s v="ft"/>
    <n v="0"/>
    <s v="ft"/>
    <n v="0"/>
    <s v="ft"/>
    <n v="0"/>
    <s v="ft"/>
    <n v="56.940331024360496"/>
    <s v="ft"/>
    <n v="0"/>
    <s v="ft²"/>
    <n v="0"/>
    <s v="ft³"/>
    <n v="83.44"/>
    <s v="lb"/>
    <n v="4"/>
    <s v="ea"/>
    <m/>
    <m/>
  </r>
  <r>
    <s v="4.3.2.3.7.7.50"/>
    <m/>
    <x v="0"/>
    <x v="0"/>
    <x v="1"/>
    <x v="0"/>
    <x v="1"/>
    <x v="0"/>
    <x v="0"/>
    <x v="0"/>
    <x v="4"/>
    <x v="3"/>
    <x v="76"/>
    <n v="56.940331024360496"/>
    <s v="ft"/>
    <m/>
    <s v="ft"/>
    <m/>
    <s v="ft"/>
    <m/>
    <s v="ft"/>
    <n v="56.940331024360496"/>
    <s v="ft"/>
    <m/>
    <s v="ft²"/>
    <m/>
    <s v="ft³"/>
    <m/>
    <s v="lb"/>
    <n v="56.940331024360496"/>
    <s v="ft"/>
    <n v="0"/>
    <s v="ft"/>
    <n v="0"/>
    <s v="ft"/>
    <n v="0"/>
    <s v="ft"/>
    <n v="56.940331024360496"/>
    <s v="ft"/>
    <n v="0"/>
    <s v="ft²"/>
    <n v="0"/>
    <s v="ft³"/>
    <n v="83.44"/>
    <s v="lb"/>
    <n v="4"/>
    <s v="ea"/>
    <m/>
    <m/>
  </r>
  <r>
    <s v="4.3.2.3.7.7.51"/>
    <m/>
    <x v="0"/>
    <x v="0"/>
    <x v="1"/>
    <x v="0"/>
    <x v="1"/>
    <x v="0"/>
    <x v="0"/>
    <x v="0"/>
    <x v="4"/>
    <x v="3"/>
    <x v="77"/>
    <n v="56.940331024360496"/>
    <s v="ft"/>
    <m/>
    <s v="ft"/>
    <m/>
    <s v="ft"/>
    <m/>
    <s v="ft"/>
    <n v="56.940331024360496"/>
    <s v="ft"/>
    <m/>
    <s v="ft²"/>
    <m/>
    <s v="ft³"/>
    <m/>
    <s v="lb"/>
    <n v="56.940331024360496"/>
    <s v="ft"/>
    <n v="0"/>
    <s v="ft"/>
    <n v="0"/>
    <s v="ft"/>
    <n v="0"/>
    <s v="ft"/>
    <n v="56.940331024360496"/>
    <s v="ft"/>
    <n v="0"/>
    <s v="ft²"/>
    <n v="0"/>
    <s v="ft³"/>
    <n v="83.44"/>
    <s v="lb"/>
    <n v="4"/>
    <s v="ea"/>
    <m/>
    <m/>
  </r>
  <r>
    <s v="4.3.2.3.7.7.52"/>
    <m/>
    <x v="0"/>
    <x v="0"/>
    <x v="1"/>
    <x v="0"/>
    <x v="1"/>
    <x v="0"/>
    <x v="0"/>
    <x v="0"/>
    <x v="4"/>
    <x v="3"/>
    <x v="78"/>
    <n v="56.940331024360496"/>
    <s v="ft"/>
    <m/>
    <s v="ft"/>
    <m/>
    <s v="ft"/>
    <m/>
    <s v="ft"/>
    <n v="56.940331024360496"/>
    <s v="ft"/>
    <m/>
    <s v="ft²"/>
    <m/>
    <s v="ft³"/>
    <m/>
    <s v="lb"/>
    <n v="56.940331024360496"/>
    <s v="ft"/>
    <n v="0"/>
    <s v="ft"/>
    <n v="0"/>
    <s v="ft"/>
    <n v="0"/>
    <s v="ft"/>
    <n v="56.940331024360496"/>
    <s v="ft"/>
    <n v="0"/>
    <s v="ft²"/>
    <n v="0"/>
    <s v="ft³"/>
    <n v="83.44"/>
    <s v="lb"/>
    <n v="4"/>
    <s v="ea"/>
    <m/>
    <m/>
  </r>
  <r>
    <s v="4.3.2.3.7.7.53"/>
    <m/>
    <x v="0"/>
    <x v="0"/>
    <x v="1"/>
    <x v="0"/>
    <x v="1"/>
    <x v="0"/>
    <x v="0"/>
    <x v="0"/>
    <x v="4"/>
    <x v="3"/>
    <x v="79"/>
    <n v="56.940331024360496"/>
    <s v="ft"/>
    <m/>
    <s v="ft"/>
    <m/>
    <s v="ft"/>
    <m/>
    <s v="ft"/>
    <n v="56.940331024360496"/>
    <s v="ft"/>
    <m/>
    <s v="ft²"/>
    <m/>
    <s v="ft³"/>
    <m/>
    <s v="lb"/>
    <n v="56.940331024360496"/>
    <s v="ft"/>
    <n v="0"/>
    <s v="ft"/>
    <n v="0"/>
    <s v="ft"/>
    <n v="0"/>
    <s v="ft"/>
    <n v="56.940331024360496"/>
    <s v="ft"/>
    <n v="0"/>
    <s v="ft²"/>
    <n v="0"/>
    <s v="ft³"/>
    <n v="83.44"/>
    <s v="lb"/>
    <n v="4"/>
    <s v="ea"/>
    <m/>
    <m/>
  </r>
  <r>
    <s v="4.3.2.3.7.7.54"/>
    <m/>
    <x v="0"/>
    <x v="0"/>
    <x v="1"/>
    <x v="0"/>
    <x v="1"/>
    <x v="0"/>
    <x v="0"/>
    <x v="0"/>
    <x v="4"/>
    <x v="3"/>
    <x v="80"/>
    <n v="56.940331024360496"/>
    <s v="ft"/>
    <m/>
    <s v="ft"/>
    <m/>
    <s v="ft"/>
    <m/>
    <s v="ft"/>
    <n v="56.940331024360496"/>
    <s v="ft"/>
    <m/>
    <s v="ft²"/>
    <m/>
    <s v="ft³"/>
    <m/>
    <s v="lb"/>
    <n v="56.940331024360496"/>
    <s v="ft"/>
    <n v="0"/>
    <s v="ft"/>
    <n v="0"/>
    <s v="ft"/>
    <n v="0"/>
    <s v="ft"/>
    <n v="56.940331024360496"/>
    <s v="ft"/>
    <n v="0"/>
    <s v="ft²"/>
    <n v="0"/>
    <s v="ft³"/>
    <n v="83.44"/>
    <s v="lb"/>
    <n v="4"/>
    <s v="ea"/>
    <m/>
    <m/>
  </r>
  <r>
    <s v="4.3.2.3.7.7.55"/>
    <m/>
    <x v="0"/>
    <x v="0"/>
    <x v="1"/>
    <x v="0"/>
    <x v="1"/>
    <x v="0"/>
    <x v="0"/>
    <x v="0"/>
    <x v="4"/>
    <x v="3"/>
    <x v="81"/>
    <n v="56.940331024360489"/>
    <s v="ft"/>
    <m/>
    <s v="ft"/>
    <m/>
    <s v="ft"/>
    <m/>
    <s v="ft"/>
    <n v="56.940331024360489"/>
    <s v="ft"/>
    <m/>
    <s v="ft²"/>
    <m/>
    <s v="ft³"/>
    <m/>
    <s v="lb"/>
    <n v="56.940331024360489"/>
    <s v="ft"/>
    <n v="0"/>
    <s v="ft"/>
    <n v="0"/>
    <s v="ft"/>
    <n v="0"/>
    <s v="ft"/>
    <n v="56.940331024360489"/>
    <s v="ft"/>
    <n v="0"/>
    <s v="ft²"/>
    <n v="0"/>
    <s v="ft³"/>
    <n v="83.44"/>
    <s v="lb"/>
    <n v="4"/>
    <s v="ea"/>
    <m/>
    <m/>
  </r>
  <r>
    <s v="4.3.2.3.7.7.56"/>
    <m/>
    <x v="0"/>
    <x v="0"/>
    <x v="1"/>
    <x v="0"/>
    <x v="1"/>
    <x v="0"/>
    <x v="0"/>
    <x v="0"/>
    <x v="4"/>
    <x v="3"/>
    <x v="82"/>
    <n v="56.940331024360489"/>
    <s v="ft"/>
    <m/>
    <s v="ft"/>
    <m/>
    <s v="ft"/>
    <m/>
    <s v="ft"/>
    <n v="56.940331024360489"/>
    <s v="ft"/>
    <m/>
    <s v="ft²"/>
    <m/>
    <s v="ft³"/>
    <m/>
    <s v="lb"/>
    <n v="56.940331024360489"/>
    <s v="ft"/>
    <n v="0"/>
    <s v="ft"/>
    <n v="0"/>
    <s v="ft"/>
    <n v="0"/>
    <s v="ft"/>
    <n v="56.940331024360489"/>
    <s v="ft"/>
    <n v="0"/>
    <s v="ft²"/>
    <n v="0"/>
    <s v="ft³"/>
    <n v="83.44"/>
    <s v="lb"/>
    <n v="4"/>
    <s v="ea"/>
    <m/>
    <m/>
  </r>
  <r>
    <s v="4.3.2.3.7.7.57"/>
    <m/>
    <x v="0"/>
    <x v="0"/>
    <x v="1"/>
    <x v="0"/>
    <x v="1"/>
    <x v="0"/>
    <x v="0"/>
    <x v="0"/>
    <x v="4"/>
    <x v="3"/>
    <x v="83"/>
    <n v="56.940331024360489"/>
    <s v="ft"/>
    <m/>
    <s v="ft"/>
    <m/>
    <s v="ft"/>
    <m/>
    <s v="ft"/>
    <n v="56.940331024360489"/>
    <s v="ft"/>
    <m/>
    <s v="ft²"/>
    <m/>
    <s v="ft³"/>
    <m/>
    <s v="lb"/>
    <n v="56.940331024360489"/>
    <s v="ft"/>
    <n v="0"/>
    <s v="ft"/>
    <n v="0"/>
    <s v="ft"/>
    <n v="0"/>
    <s v="ft"/>
    <n v="56.940331024360489"/>
    <s v="ft"/>
    <n v="0"/>
    <s v="ft²"/>
    <n v="0"/>
    <s v="ft³"/>
    <n v="83.44"/>
    <s v="lb"/>
    <n v="4"/>
    <s v="ea"/>
    <m/>
    <m/>
  </r>
  <r>
    <s v="4.3.2.3.7.7.58"/>
    <m/>
    <x v="0"/>
    <x v="0"/>
    <x v="1"/>
    <x v="0"/>
    <x v="1"/>
    <x v="0"/>
    <x v="0"/>
    <x v="0"/>
    <x v="4"/>
    <x v="3"/>
    <x v="84"/>
    <n v="56.940331024360489"/>
    <s v="ft"/>
    <m/>
    <s v="ft"/>
    <m/>
    <s v="ft"/>
    <m/>
    <s v="ft"/>
    <n v="56.940331024360489"/>
    <s v="ft"/>
    <m/>
    <s v="ft²"/>
    <m/>
    <s v="ft³"/>
    <m/>
    <s v="lb"/>
    <n v="56.940331024360489"/>
    <s v="ft"/>
    <n v="0"/>
    <s v="ft"/>
    <n v="0"/>
    <s v="ft"/>
    <n v="0"/>
    <s v="ft"/>
    <n v="56.940331024360489"/>
    <s v="ft"/>
    <n v="0"/>
    <s v="ft²"/>
    <n v="0"/>
    <s v="ft³"/>
    <n v="83.44"/>
    <s v="lb"/>
    <n v="4"/>
    <s v="ea"/>
    <m/>
    <m/>
  </r>
  <r>
    <s v="4.3.2.3.7.7.59"/>
    <m/>
    <x v="0"/>
    <x v="0"/>
    <x v="1"/>
    <x v="0"/>
    <x v="1"/>
    <x v="0"/>
    <x v="0"/>
    <x v="0"/>
    <x v="4"/>
    <x v="3"/>
    <x v="85"/>
    <n v="56.940331024360489"/>
    <s v="ft"/>
    <m/>
    <s v="ft"/>
    <m/>
    <s v="ft"/>
    <m/>
    <s v="ft"/>
    <n v="56.940331024360489"/>
    <s v="ft"/>
    <m/>
    <s v="ft²"/>
    <m/>
    <s v="ft³"/>
    <m/>
    <s v="lb"/>
    <n v="56.940331024360489"/>
    <s v="ft"/>
    <n v="0"/>
    <s v="ft"/>
    <n v="0"/>
    <s v="ft"/>
    <n v="0"/>
    <s v="ft"/>
    <n v="56.940331024360489"/>
    <s v="ft"/>
    <n v="0"/>
    <s v="ft²"/>
    <n v="0"/>
    <s v="ft³"/>
    <n v="83.44"/>
    <s v="lb"/>
    <n v="4"/>
    <s v="ea"/>
    <m/>
    <m/>
  </r>
  <r>
    <s v="4.3.2.3.7.7.60"/>
    <m/>
    <x v="0"/>
    <x v="0"/>
    <x v="1"/>
    <x v="0"/>
    <x v="1"/>
    <x v="0"/>
    <x v="0"/>
    <x v="0"/>
    <x v="4"/>
    <x v="3"/>
    <x v="86"/>
    <n v="56.940331024360489"/>
    <s v="ft"/>
    <m/>
    <s v="ft"/>
    <m/>
    <s v="ft"/>
    <m/>
    <s v="ft"/>
    <n v="56.940331024360489"/>
    <s v="ft"/>
    <m/>
    <s v="ft²"/>
    <m/>
    <s v="ft³"/>
    <m/>
    <s v="lb"/>
    <n v="56.940331024360489"/>
    <s v="ft"/>
    <n v="0"/>
    <s v="ft"/>
    <n v="0"/>
    <s v="ft"/>
    <n v="0"/>
    <s v="ft"/>
    <n v="56.940331024360489"/>
    <s v="ft"/>
    <n v="0"/>
    <s v="ft²"/>
    <n v="0"/>
    <s v="ft³"/>
    <n v="83.44"/>
    <s v="lb"/>
    <n v="4"/>
    <s v="ea"/>
    <m/>
    <m/>
  </r>
  <r>
    <s v="4.3.2.3.7.7.61"/>
    <m/>
    <x v="0"/>
    <x v="0"/>
    <x v="1"/>
    <x v="0"/>
    <x v="1"/>
    <x v="0"/>
    <x v="0"/>
    <x v="0"/>
    <x v="4"/>
    <x v="3"/>
    <x v="87"/>
    <n v="56.940331024360489"/>
    <s v="ft"/>
    <m/>
    <s v="ft"/>
    <m/>
    <s v="ft"/>
    <m/>
    <s v="ft"/>
    <n v="56.940331024360489"/>
    <s v="ft"/>
    <m/>
    <s v="ft²"/>
    <m/>
    <s v="ft³"/>
    <m/>
    <s v="lb"/>
    <n v="56.940331024360489"/>
    <s v="ft"/>
    <n v="0"/>
    <s v="ft"/>
    <n v="0"/>
    <s v="ft"/>
    <n v="0"/>
    <s v="ft"/>
    <n v="56.940331024360489"/>
    <s v="ft"/>
    <n v="0"/>
    <s v="ft²"/>
    <n v="0"/>
    <s v="ft³"/>
    <n v="83.44"/>
    <s v="lb"/>
    <n v="4"/>
    <s v="ea"/>
    <m/>
    <m/>
  </r>
  <r>
    <s v="4.3.2.3.7.7.62"/>
    <m/>
    <x v="0"/>
    <x v="0"/>
    <x v="1"/>
    <x v="0"/>
    <x v="1"/>
    <x v="0"/>
    <x v="0"/>
    <x v="0"/>
    <x v="4"/>
    <x v="3"/>
    <x v="88"/>
    <n v="56.940331024360489"/>
    <s v="ft"/>
    <m/>
    <s v="ft"/>
    <m/>
    <s v="ft"/>
    <m/>
    <s v="ft"/>
    <n v="56.940331024360489"/>
    <s v="ft"/>
    <m/>
    <s v="ft²"/>
    <m/>
    <s v="ft³"/>
    <m/>
    <s v="lb"/>
    <n v="56.940331024360489"/>
    <s v="ft"/>
    <n v="0"/>
    <s v="ft"/>
    <n v="0"/>
    <s v="ft"/>
    <n v="0"/>
    <s v="ft"/>
    <n v="56.940331024360489"/>
    <s v="ft"/>
    <n v="0"/>
    <s v="ft²"/>
    <n v="0"/>
    <s v="ft³"/>
    <n v="83.44"/>
    <s v="lb"/>
    <n v="4"/>
    <s v="ea"/>
    <m/>
    <m/>
  </r>
  <r>
    <s v="4.3.2.3.7.7.63"/>
    <m/>
    <x v="0"/>
    <x v="0"/>
    <x v="1"/>
    <x v="0"/>
    <x v="1"/>
    <x v="0"/>
    <x v="0"/>
    <x v="0"/>
    <x v="4"/>
    <x v="3"/>
    <x v="89"/>
    <n v="56.940331024360489"/>
    <s v="ft"/>
    <m/>
    <s v="ft"/>
    <m/>
    <s v="ft"/>
    <m/>
    <s v="ft"/>
    <n v="56.940331024360489"/>
    <s v="ft"/>
    <m/>
    <s v="ft²"/>
    <m/>
    <s v="ft³"/>
    <m/>
    <s v="lb"/>
    <n v="56.940331024360489"/>
    <s v="ft"/>
    <n v="0"/>
    <s v="ft"/>
    <n v="0"/>
    <s v="ft"/>
    <n v="0"/>
    <s v="ft"/>
    <n v="56.940331024360489"/>
    <s v="ft"/>
    <n v="0"/>
    <s v="ft²"/>
    <n v="0"/>
    <s v="ft³"/>
    <n v="83.44"/>
    <s v="lb"/>
    <n v="4"/>
    <s v="ea"/>
    <m/>
    <m/>
  </r>
  <r>
    <s v="4.3.2.3.7.7.64"/>
    <m/>
    <x v="0"/>
    <x v="0"/>
    <x v="1"/>
    <x v="0"/>
    <x v="1"/>
    <x v="0"/>
    <x v="0"/>
    <x v="0"/>
    <x v="4"/>
    <x v="3"/>
    <x v="90"/>
    <n v="56.940331024360489"/>
    <s v="ft"/>
    <m/>
    <s v="ft"/>
    <m/>
    <s v="ft"/>
    <m/>
    <s v="ft"/>
    <n v="56.940331024360489"/>
    <s v="ft"/>
    <m/>
    <s v="ft²"/>
    <m/>
    <s v="ft³"/>
    <m/>
    <s v="lb"/>
    <n v="56.940331024360489"/>
    <s v="ft"/>
    <n v="0"/>
    <s v="ft"/>
    <n v="0"/>
    <s v="ft"/>
    <n v="0"/>
    <s v="ft"/>
    <n v="56.940331024360489"/>
    <s v="ft"/>
    <n v="0"/>
    <s v="ft²"/>
    <n v="0"/>
    <s v="ft³"/>
    <n v="83.44"/>
    <s v="lb"/>
    <n v="4"/>
    <s v="ea"/>
    <m/>
    <m/>
  </r>
  <r>
    <s v="4.3.2.3.7.7.65"/>
    <m/>
    <x v="0"/>
    <x v="0"/>
    <x v="1"/>
    <x v="0"/>
    <x v="1"/>
    <x v="0"/>
    <x v="0"/>
    <x v="0"/>
    <x v="4"/>
    <x v="3"/>
    <x v="91"/>
    <n v="56.940331024360489"/>
    <s v="ft"/>
    <m/>
    <s v="ft"/>
    <m/>
    <s v="ft"/>
    <m/>
    <s v="ft"/>
    <n v="56.940331024360489"/>
    <s v="ft"/>
    <m/>
    <s v="ft²"/>
    <m/>
    <s v="ft³"/>
    <m/>
    <s v="lb"/>
    <n v="56.940331024360489"/>
    <s v="ft"/>
    <n v="0"/>
    <s v="ft"/>
    <n v="0"/>
    <s v="ft"/>
    <n v="0"/>
    <s v="ft"/>
    <n v="56.940331024360489"/>
    <s v="ft"/>
    <n v="0"/>
    <s v="ft²"/>
    <n v="0"/>
    <s v="ft³"/>
    <n v="83.44"/>
    <s v="lb"/>
    <n v="4"/>
    <s v="ea"/>
    <m/>
    <m/>
  </r>
  <r>
    <s v="4.3.2.3.7.7.66"/>
    <m/>
    <x v="0"/>
    <x v="0"/>
    <x v="1"/>
    <x v="0"/>
    <x v="1"/>
    <x v="0"/>
    <x v="0"/>
    <x v="0"/>
    <x v="4"/>
    <x v="3"/>
    <x v="92"/>
    <n v="56.940331024360489"/>
    <s v="ft"/>
    <m/>
    <s v="ft"/>
    <m/>
    <s v="ft"/>
    <m/>
    <s v="ft"/>
    <n v="56.940331024360489"/>
    <s v="ft"/>
    <m/>
    <s v="ft²"/>
    <m/>
    <s v="ft³"/>
    <m/>
    <s v="lb"/>
    <n v="56.940331024360489"/>
    <s v="ft"/>
    <n v="0"/>
    <s v="ft"/>
    <n v="0"/>
    <s v="ft"/>
    <n v="0"/>
    <s v="ft"/>
    <n v="56.940331024360489"/>
    <s v="ft"/>
    <n v="0"/>
    <s v="ft²"/>
    <n v="0"/>
    <s v="ft³"/>
    <n v="83.44"/>
    <s v="lb"/>
    <n v="4"/>
    <s v="ea"/>
    <m/>
    <m/>
  </r>
  <r>
    <s v="4.3.2.3.7.7.67"/>
    <m/>
    <x v="0"/>
    <x v="0"/>
    <x v="1"/>
    <x v="0"/>
    <x v="1"/>
    <x v="0"/>
    <x v="0"/>
    <x v="0"/>
    <x v="4"/>
    <x v="3"/>
    <x v="93"/>
    <n v="31.375560228004129"/>
    <s v="ft"/>
    <m/>
    <s v="ft"/>
    <m/>
    <s v="ft"/>
    <m/>
    <s v="ft"/>
    <n v="31.375560228004129"/>
    <s v="ft"/>
    <m/>
    <s v="ft²"/>
    <m/>
    <s v="ft³"/>
    <m/>
    <s v="lb"/>
    <n v="31.375560228004129"/>
    <s v="ft"/>
    <n v="0"/>
    <s v="ft"/>
    <n v="0"/>
    <s v="ft"/>
    <n v="0"/>
    <s v="ft"/>
    <n v="31.375560228004129"/>
    <s v="ft"/>
    <n v="0"/>
    <s v="ft²"/>
    <n v="0"/>
    <s v="ft³"/>
    <n v="41.72"/>
    <s v="lb"/>
    <n v="2"/>
    <s v="ea"/>
    <m/>
    <m/>
  </r>
  <r>
    <s v="4.3.2.3.7.7.68"/>
    <m/>
    <x v="0"/>
    <x v="0"/>
    <x v="1"/>
    <x v="0"/>
    <x v="1"/>
    <x v="0"/>
    <x v="0"/>
    <x v="0"/>
    <x v="4"/>
    <x v="3"/>
    <x v="94"/>
    <n v="31.375560228004137"/>
    <s v="ft"/>
    <m/>
    <s v="ft"/>
    <m/>
    <s v="ft"/>
    <m/>
    <s v="ft"/>
    <n v="31.375560228004137"/>
    <s v="ft"/>
    <m/>
    <s v="ft²"/>
    <m/>
    <s v="ft³"/>
    <m/>
    <s v="lb"/>
    <n v="31.375560228004137"/>
    <s v="ft"/>
    <n v="0"/>
    <s v="ft"/>
    <n v="0"/>
    <s v="ft"/>
    <n v="0"/>
    <s v="ft"/>
    <n v="31.375560228004137"/>
    <s v="ft"/>
    <n v="0"/>
    <s v="ft²"/>
    <n v="0"/>
    <s v="ft³"/>
    <n v="41.72"/>
    <s v="lb"/>
    <n v="2"/>
    <s v="ea"/>
    <m/>
    <m/>
  </r>
  <r>
    <s v="4.3.2.3.7.7.69"/>
    <m/>
    <x v="0"/>
    <x v="0"/>
    <x v="1"/>
    <x v="0"/>
    <x v="1"/>
    <x v="0"/>
    <x v="0"/>
    <x v="0"/>
    <x v="4"/>
    <x v="3"/>
    <x v="95"/>
    <n v="31.375560228004137"/>
    <s v="ft"/>
    <m/>
    <s v="ft"/>
    <m/>
    <s v="ft"/>
    <m/>
    <s v="ft"/>
    <n v="31.375560228004137"/>
    <s v="ft"/>
    <m/>
    <s v="ft²"/>
    <m/>
    <s v="ft³"/>
    <m/>
    <s v="lb"/>
    <n v="31.375560228004137"/>
    <s v="ft"/>
    <n v="0"/>
    <s v="ft"/>
    <n v="0"/>
    <s v="ft"/>
    <n v="0"/>
    <s v="ft"/>
    <n v="31.375560228004137"/>
    <s v="ft"/>
    <n v="0"/>
    <s v="ft²"/>
    <n v="0"/>
    <s v="ft³"/>
    <n v="41.72"/>
    <s v="lb"/>
    <n v="2"/>
    <s v="ea"/>
    <m/>
    <m/>
  </r>
  <r>
    <s v="4.3.2.3.7.7.70"/>
    <m/>
    <x v="0"/>
    <x v="0"/>
    <x v="1"/>
    <x v="0"/>
    <x v="1"/>
    <x v="0"/>
    <x v="0"/>
    <x v="0"/>
    <x v="4"/>
    <x v="3"/>
    <x v="96"/>
    <n v="31.375560228004137"/>
    <s v="ft"/>
    <m/>
    <s v="ft"/>
    <m/>
    <s v="ft"/>
    <m/>
    <s v="ft"/>
    <n v="31.375560228004137"/>
    <s v="ft"/>
    <m/>
    <s v="ft²"/>
    <m/>
    <s v="ft³"/>
    <m/>
    <s v="lb"/>
    <n v="31.375560228004137"/>
    <s v="ft"/>
    <n v="0"/>
    <s v="ft"/>
    <n v="0"/>
    <s v="ft"/>
    <n v="0"/>
    <s v="ft"/>
    <n v="31.375560228004137"/>
    <s v="ft"/>
    <n v="0"/>
    <s v="ft²"/>
    <n v="0"/>
    <s v="ft³"/>
    <n v="41.72"/>
    <s v="lb"/>
    <n v="2"/>
    <s v="ea"/>
    <m/>
    <m/>
  </r>
  <r>
    <s v="4.3.2.3.7.7.71"/>
    <m/>
    <x v="0"/>
    <x v="0"/>
    <x v="1"/>
    <x v="0"/>
    <x v="1"/>
    <x v="0"/>
    <x v="0"/>
    <x v="0"/>
    <x v="4"/>
    <x v="3"/>
    <x v="97"/>
    <n v="31.375560228004137"/>
    <s v="ft"/>
    <m/>
    <s v="ft"/>
    <m/>
    <s v="ft"/>
    <m/>
    <s v="ft"/>
    <n v="31.375560228004137"/>
    <s v="ft"/>
    <m/>
    <s v="ft²"/>
    <m/>
    <s v="ft³"/>
    <m/>
    <s v="lb"/>
    <n v="31.375560228004137"/>
    <s v="ft"/>
    <n v="0"/>
    <s v="ft"/>
    <n v="0"/>
    <s v="ft"/>
    <n v="0"/>
    <s v="ft"/>
    <n v="31.375560228004137"/>
    <s v="ft"/>
    <n v="0"/>
    <s v="ft²"/>
    <n v="0"/>
    <s v="ft³"/>
    <n v="41.72"/>
    <s v="lb"/>
    <n v="2"/>
    <s v="ea"/>
    <m/>
    <m/>
  </r>
  <r>
    <s v="4.3.2.3.7.7.72"/>
    <m/>
    <x v="0"/>
    <x v="0"/>
    <x v="1"/>
    <x v="0"/>
    <x v="1"/>
    <x v="0"/>
    <x v="0"/>
    <x v="0"/>
    <x v="4"/>
    <x v="3"/>
    <x v="98"/>
    <n v="31.375560228004137"/>
    <s v="ft"/>
    <m/>
    <s v="ft"/>
    <m/>
    <s v="ft"/>
    <m/>
    <s v="ft"/>
    <n v="31.375560228004137"/>
    <s v="ft"/>
    <m/>
    <s v="ft²"/>
    <m/>
    <s v="ft³"/>
    <m/>
    <s v="lb"/>
    <n v="31.375560228004137"/>
    <s v="ft"/>
    <n v="0"/>
    <s v="ft"/>
    <n v="0"/>
    <s v="ft"/>
    <n v="0"/>
    <s v="ft"/>
    <n v="31.375560228004137"/>
    <s v="ft"/>
    <n v="0"/>
    <s v="ft²"/>
    <n v="0"/>
    <s v="ft³"/>
    <n v="41.72"/>
    <s v="lb"/>
    <n v="2"/>
    <s v="ea"/>
    <m/>
    <m/>
  </r>
  <r>
    <s v="4.3.2.3.7.7.73"/>
    <m/>
    <x v="0"/>
    <x v="0"/>
    <x v="1"/>
    <x v="0"/>
    <x v="1"/>
    <x v="0"/>
    <x v="0"/>
    <x v="0"/>
    <x v="4"/>
    <x v="3"/>
    <x v="99"/>
    <n v="31.375560228004137"/>
    <s v="ft"/>
    <m/>
    <s v="ft"/>
    <m/>
    <s v="ft"/>
    <m/>
    <s v="ft"/>
    <n v="31.375560228004137"/>
    <s v="ft"/>
    <m/>
    <s v="ft²"/>
    <m/>
    <s v="ft³"/>
    <m/>
    <s v="lb"/>
    <n v="31.375560228004137"/>
    <s v="ft"/>
    <n v="0"/>
    <s v="ft"/>
    <n v="0"/>
    <s v="ft"/>
    <n v="0"/>
    <s v="ft"/>
    <n v="31.375560228004137"/>
    <s v="ft"/>
    <n v="0"/>
    <s v="ft²"/>
    <n v="0"/>
    <s v="ft³"/>
    <n v="41.72"/>
    <s v="lb"/>
    <n v="2"/>
    <s v="ea"/>
    <m/>
    <m/>
  </r>
  <r>
    <s v="4.3.2.3.7.7.74"/>
    <m/>
    <x v="0"/>
    <x v="0"/>
    <x v="1"/>
    <x v="0"/>
    <x v="1"/>
    <x v="0"/>
    <x v="0"/>
    <x v="0"/>
    <x v="4"/>
    <x v="3"/>
    <x v="100"/>
    <n v="31.375560228004137"/>
    <s v="ft"/>
    <m/>
    <s v="ft"/>
    <m/>
    <s v="ft"/>
    <m/>
    <s v="ft"/>
    <n v="31.375560228004137"/>
    <s v="ft"/>
    <m/>
    <s v="ft²"/>
    <m/>
    <s v="ft³"/>
    <m/>
    <s v="lb"/>
    <n v="31.375560228004137"/>
    <s v="ft"/>
    <n v="0"/>
    <s v="ft"/>
    <n v="0"/>
    <s v="ft"/>
    <n v="0"/>
    <s v="ft"/>
    <n v="31.375560228004137"/>
    <s v="ft"/>
    <n v="0"/>
    <s v="ft²"/>
    <n v="0"/>
    <s v="ft³"/>
    <n v="41.72"/>
    <s v="lb"/>
    <n v="2"/>
    <s v="ea"/>
    <m/>
    <m/>
  </r>
  <r>
    <s v="4.3.2.3.7.7.75"/>
    <m/>
    <x v="0"/>
    <x v="0"/>
    <x v="1"/>
    <x v="0"/>
    <x v="1"/>
    <x v="0"/>
    <x v="0"/>
    <x v="0"/>
    <x v="4"/>
    <x v="3"/>
    <x v="101"/>
    <n v="31.375560228004137"/>
    <s v="ft"/>
    <m/>
    <s v="ft"/>
    <m/>
    <s v="ft"/>
    <m/>
    <s v="ft"/>
    <n v="31.375560228004137"/>
    <s v="ft"/>
    <m/>
    <s v="ft²"/>
    <m/>
    <s v="ft³"/>
    <m/>
    <s v="lb"/>
    <n v="31.375560228004137"/>
    <s v="ft"/>
    <n v="0"/>
    <s v="ft"/>
    <n v="0"/>
    <s v="ft"/>
    <n v="0"/>
    <s v="ft"/>
    <n v="31.375560228004137"/>
    <s v="ft"/>
    <n v="0"/>
    <s v="ft²"/>
    <n v="0"/>
    <s v="ft³"/>
    <n v="41.72"/>
    <s v="lb"/>
    <n v="2"/>
    <s v="ea"/>
    <m/>
    <m/>
  </r>
  <r>
    <s v="4.3.2.3.7.7.76"/>
    <m/>
    <x v="0"/>
    <x v="0"/>
    <x v="1"/>
    <x v="0"/>
    <x v="1"/>
    <x v="0"/>
    <x v="0"/>
    <x v="0"/>
    <x v="4"/>
    <x v="3"/>
    <x v="102"/>
    <n v="31.375560228004137"/>
    <s v="ft"/>
    <m/>
    <s v="ft"/>
    <m/>
    <s v="ft"/>
    <m/>
    <s v="ft"/>
    <n v="31.375560228004137"/>
    <s v="ft"/>
    <m/>
    <s v="ft²"/>
    <m/>
    <s v="ft³"/>
    <m/>
    <s v="lb"/>
    <n v="31.375560228004137"/>
    <s v="ft"/>
    <n v="0"/>
    <s v="ft"/>
    <n v="0"/>
    <s v="ft"/>
    <n v="0"/>
    <s v="ft"/>
    <n v="31.375560228004137"/>
    <s v="ft"/>
    <n v="0"/>
    <s v="ft²"/>
    <n v="0"/>
    <s v="ft³"/>
    <n v="41.72"/>
    <s v="lb"/>
    <n v="2"/>
    <s v="ea"/>
    <m/>
    <m/>
  </r>
  <r>
    <s v="4.3.2.3.7.7.77"/>
    <m/>
    <x v="0"/>
    <x v="0"/>
    <x v="1"/>
    <x v="0"/>
    <x v="1"/>
    <x v="0"/>
    <x v="0"/>
    <x v="0"/>
    <x v="4"/>
    <x v="3"/>
    <x v="103"/>
    <n v="31.375560228004137"/>
    <s v="ft"/>
    <m/>
    <s v="ft"/>
    <m/>
    <s v="ft"/>
    <m/>
    <s v="ft"/>
    <n v="31.375560228004137"/>
    <s v="ft"/>
    <m/>
    <s v="ft²"/>
    <m/>
    <s v="ft³"/>
    <m/>
    <s v="lb"/>
    <n v="31.375560228004137"/>
    <s v="ft"/>
    <n v="0"/>
    <s v="ft"/>
    <n v="0"/>
    <s v="ft"/>
    <n v="0"/>
    <s v="ft"/>
    <n v="31.375560228004137"/>
    <s v="ft"/>
    <n v="0"/>
    <s v="ft²"/>
    <n v="0"/>
    <s v="ft³"/>
    <n v="41.72"/>
    <s v="lb"/>
    <n v="2"/>
    <s v="ea"/>
    <m/>
    <m/>
  </r>
  <r>
    <s v="4.3.2.3.7.7.78"/>
    <m/>
    <x v="0"/>
    <x v="0"/>
    <x v="1"/>
    <x v="0"/>
    <x v="1"/>
    <x v="0"/>
    <x v="0"/>
    <x v="0"/>
    <x v="4"/>
    <x v="3"/>
    <x v="104"/>
    <n v="31.375560228004137"/>
    <s v="ft"/>
    <m/>
    <s v="ft"/>
    <m/>
    <s v="ft"/>
    <m/>
    <s v="ft"/>
    <n v="31.375560228004137"/>
    <s v="ft"/>
    <m/>
    <s v="ft²"/>
    <m/>
    <s v="ft³"/>
    <m/>
    <s v="lb"/>
    <n v="31.375560228004137"/>
    <s v="ft"/>
    <n v="0"/>
    <s v="ft"/>
    <n v="0"/>
    <s v="ft"/>
    <n v="0"/>
    <s v="ft"/>
    <n v="31.375560228004137"/>
    <s v="ft"/>
    <n v="0"/>
    <s v="ft²"/>
    <n v="0"/>
    <s v="ft³"/>
    <n v="41.72"/>
    <s v="lb"/>
    <n v="2"/>
    <s v="ea"/>
    <m/>
    <m/>
  </r>
  <r>
    <s v="4.3.2.3.7.7.79"/>
    <m/>
    <x v="0"/>
    <x v="0"/>
    <x v="1"/>
    <x v="0"/>
    <x v="1"/>
    <x v="0"/>
    <x v="0"/>
    <x v="0"/>
    <x v="4"/>
    <x v="3"/>
    <x v="105"/>
    <n v="31.375560228004137"/>
    <s v="ft"/>
    <m/>
    <s v="ft"/>
    <m/>
    <s v="ft"/>
    <m/>
    <s v="ft"/>
    <n v="31.375560228004137"/>
    <s v="ft"/>
    <m/>
    <s v="ft²"/>
    <m/>
    <s v="ft³"/>
    <m/>
    <s v="lb"/>
    <n v="31.375560228004137"/>
    <s v="ft"/>
    <n v="0"/>
    <s v="ft"/>
    <n v="0"/>
    <s v="ft"/>
    <n v="0"/>
    <s v="ft"/>
    <n v="31.375560228004137"/>
    <s v="ft"/>
    <n v="0"/>
    <s v="ft²"/>
    <n v="0"/>
    <s v="ft³"/>
    <n v="41.72"/>
    <s v="lb"/>
    <n v="2"/>
    <s v="ea"/>
    <m/>
    <m/>
  </r>
  <r>
    <s v="4.3.2.3.7.7.80"/>
    <m/>
    <x v="0"/>
    <x v="0"/>
    <x v="1"/>
    <x v="0"/>
    <x v="1"/>
    <x v="0"/>
    <x v="0"/>
    <x v="0"/>
    <x v="4"/>
    <x v="3"/>
    <x v="106"/>
    <n v="31.375560228004137"/>
    <s v="ft"/>
    <m/>
    <s v="ft"/>
    <m/>
    <s v="ft"/>
    <m/>
    <s v="ft"/>
    <n v="31.375560228004137"/>
    <s v="ft"/>
    <m/>
    <s v="ft²"/>
    <m/>
    <s v="ft³"/>
    <m/>
    <s v="lb"/>
    <n v="31.375560228004137"/>
    <s v="ft"/>
    <n v="0"/>
    <s v="ft"/>
    <n v="0"/>
    <s v="ft"/>
    <n v="0"/>
    <s v="ft"/>
    <n v="31.375560228004137"/>
    <s v="ft"/>
    <n v="0"/>
    <s v="ft²"/>
    <n v="0"/>
    <s v="ft³"/>
    <n v="41.72"/>
    <s v="lb"/>
    <n v="2"/>
    <s v="ea"/>
    <m/>
    <m/>
  </r>
  <r>
    <s v="4.3.2.3.7.7.81"/>
    <m/>
    <x v="0"/>
    <x v="0"/>
    <x v="1"/>
    <x v="0"/>
    <x v="1"/>
    <x v="0"/>
    <x v="0"/>
    <x v="0"/>
    <x v="4"/>
    <x v="3"/>
    <x v="107"/>
    <n v="28.542274786652147"/>
    <s v="ft"/>
    <m/>
    <s v="ft"/>
    <m/>
    <s v="ft"/>
    <m/>
    <s v="ft"/>
    <n v="28.542274786652147"/>
    <s v="ft"/>
    <m/>
    <s v="ft²"/>
    <m/>
    <s v="ft³"/>
    <m/>
    <s v="lb"/>
    <n v="28.542274786652147"/>
    <s v="ft"/>
    <n v="0"/>
    <s v="ft"/>
    <n v="0"/>
    <s v="ft"/>
    <n v="0"/>
    <s v="ft"/>
    <n v="28.542274786652147"/>
    <s v="ft"/>
    <n v="0"/>
    <s v="ft²"/>
    <n v="0"/>
    <s v="ft³"/>
    <n v="41.72"/>
    <s v="lb"/>
    <n v="2"/>
    <s v="ea"/>
    <m/>
    <m/>
  </r>
  <r>
    <s v="4.3.2.3.7.7.82"/>
    <m/>
    <x v="0"/>
    <x v="0"/>
    <x v="1"/>
    <x v="0"/>
    <x v="1"/>
    <x v="0"/>
    <x v="0"/>
    <x v="0"/>
    <x v="4"/>
    <x v="3"/>
    <x v="108"/>
    <n v="28.54227478665215"/>
    <s v="ft"/>
    <m/>
    <s v="ft"/>
    <m/>
    <s v="ft"/>
    <m/>
    <s v="ft"/>
    <n v="28.54227478665215"/>
    <s v="ft"/>
    <m/>
    <s v="ft²"/>
    <m/>
    <s v="ft³"/>
    <m/>
    <s v="lb"/>
    <n v="28.54227478665215"/>
    <s v="ft"/>
    <n v="0"/>
    <s v="ft"/>
    <n v="0"/>
    <s v="ft"/>
    <n v="0"/>
    <s v="ft"/>
    <n v="28.54227478665215"/>
    <s v="ft"/>
    <n v="0"/>
    <s v="ft²"/>
    <n v="0"/>
    <s v="ft³"/>
    <n v="41.72"/>
    <s v="lb"/>
    <n v="2"/>
    <s v="ea"/>
    <m/>
    <m/>
  </r>
  <r>
    <s v="4.3.2.3.7.7.83"/>
    <m/>
    <x v="0"/>
    <x v="0"/>
    <x v="1"/>
    <x v="0"/>
    <x v="1"/>
    <x v="0"/>
    <x v="0"/>
    <x v="0"/>
    <x v="4"/>
    <x v="3"/>
    <x v="109"/>
    <n v="28.54227478665215"/>
    <s v="ft"/>
    <m/>
    <s v="ft"/>
    <m/>
    <s v="ft"/>
    <m/>
    <s v="ft"/>
    <n v="28.54227478665215"/>
    <s v="ft"/>
    <m/>
    <s v="ft²"/>
    <m/>
    <s v="ft³"/>
    <m/>
    <s v="lb"/>
    <n v="28.54227478665215"/>
    <s v="ft"/>
    <n v="0"/>
    <s v="ft"/>
    <n v="0"/>
    <s v="ft"/>
    <n v="0"/>
    <s v="ft"/>
    <n v="28.54227478665215"/>
    <s v="ft"/>
    <n v="0"/>
    <s v="ft²"/>
    <n v="0"/>
    <s v="ft³"/>
    <n v="41.72"/>
    <s v="lb"/>
    <n v="2"/>
    <s v="ea"/>
    <m/>
    <m/>
  </r>
  <r>
    <s v="4.3.2.3.7.7.84"/>
    <m/>
    <x v="0"/>
    <x v="0"/>
    <x v="1"/>
    <x v="0"/>
    <x v="1"/>
    <x v="0"/>
    <x v="0"/>
    <x v="0"/>
    <x v="4"/>
    <x v="3"/>
    <x v="110"/>
    <n v="28.54227478665215"/>
    <s v="ft"/>
    <m/>
    <s v="ft"/>
    <m/>
    <s v="ft"/>
    <m/>
    <s v="ft"/>
    <n v="28.54227478665215"/>
    <s v="ft"/>
    <m/>
    <s v="ft²"/>
    <m/>
    <s v="ft³"/>
    <m/>
    <s v="lb"/>
    <n v="28.54227478665215"/>
    <s v="ft"/>
    <n v="0"/>
    <s v="ft"/>
    <n v="0"/>
    <s v="ft"/>
    <n v="0"/>
    <s v="ft"/>
    <n v="28.54227478665215"/>
    <s v="ft"/>
    <n v="0"/>
    <s v="ft²"/>
    <n v="0"/>
    <s v="ft³"/>
    <n v="41.72"/>
    <s v="lb"/>
    <n v="2"/>
    <s v="ea"/>
    <m/>
    <m/>
  </r>
  <r>
    <s v="4.3.2.3.7.7.85"/>
    <m/>
    <x v="0"/>
    <x v="0"/>
    <x v="1"/>
    <x v="0"/>
    <x v="1"/>
    <x v="0"/>
    <x v="0"/>
    <x v="0"/>
    <x v="4"/>
    <x v="3"/>
    <x v="111"/>
    <n v="28.54227478665215"/>
    <s v="ft"/>
    <m/>
    <s v="ft"/>
    <m/>
    <s v="ft"/>
    <m/>
    <s v="ft"/>
    <n v="28.54227478665215"/>
    <s v="ft"/>
    <m/>
    <s v="ft²"/>
    <m/>
    <s v="ft³"/>
    <m/>
    <s v="lb"/>
    <n v="28.54227478665215"/>
    <s v="ft"/>
    <n v="0"/>
    <s v="ft"/>
    <n v="0"/>
    <s v="ft"/>
    <n v="0"/>
    <s v="ft"/>
    <n v="28.54227478665215"/>
    <s v="ft"/>
    <n v="0"/>
    <s v="ft²"/>
    <n v="0"/>
    <s v="ft³"/>
    <n v="41.72"/>
    <s v="lb"/>
    <n v="2"/>
    <s v="ea"/>
    <m/>
    <m/>
  </r>
  <r>
    <s v="4.3.2.3.7.7.86"/>
    <m/>
    <x v="0"/>
    <x v="0"/>
    <x v="1"/>
    <x v="0"/>
    <x v="1"/>
    <x v="0"/>
    <x v="0"/>
    <x v="0"/>
    <x v="4"/>
    <x v="3"/>
    <x v="112"/>
    <n v="28.54227478665215"/>
    <s v="ft"/>
    <m/>
    <s v="ft"/>
    <m/>
    <s v="ft"/>
    <m/>
    <s v="ft"/>
    <n v="28.54227478665215"/>
    <s v="ft"/>
    <m/>
    <s v="ft²"/>
    <m/>
    <s v="ft³"/>
    <m/>
    <s v="lb"/>
    <n v="28.54227478665215"/>
    <s v="ft"/>
    <n v="0"/>
    <s v="ft"/>
    <n v="0"/>
    <s v="ft"/>
    <n v="0"/>
    <s v="ft"/>
    <n v="28.54227478665215"/>
    <s v="ft"/>
    <n v="0"/>
    <s v="ft²"/>
    <n v="0"/>
    <s v="ft³"/>
    <n v="41.72"/>
    <s v="lb"/>
    <n v="2"/>
    <s v="ea"/>
    <m/>
    <m/>
  </r>
  <r>
    <s v="4.3.2.3.7.7.87"/>
    <m/>
    <x v="0"/>
    <x v="0"/>
    <x v="1"/>
    <x v="0"/>
    <x v="1"/>
    <x v="0"/>
    <x v="0"/>
    <x v="0"/>
    <x v="4"/>
    <x v="3"/>
    <x v="113"/>
    <n v="28.54227478665215"/>
    <s v="ft"/>
    <m/>
    <s v="ft"/>
    <m/>
    <s v="ft"/>
    <m/>
    <s v="ft"/>
    <n v="28.54227478665215"/>
    <s v="ft"/>
    <m/>
    <s v="ft²"/>
    <m/>
    <s v="ft³"/>
    <m/>
    <s v="lb"/>
    <n v="28.54227478665215"/>
    <s v="ft"/>
    <n v="0"/>
    <s v="ft"/>
    <n v="0"/>
    <s v="ft"/>
    <n v="0"/>
    <s v="ft"/>
    <n v="28.54227478665215"/>
    <s v="ft"/>
    <n v="0"/>
    <s v="ft²"/>
    <n v="0"/>
    <s v="ft³"/>
    <n v="41.72"/>
    <s v="lb"/>
    <n v="2"/>
    <s v="ea"/>
    <m/>
    <m/>
  </r>
  <r>
    <s v="4.3.2.3.7.7.88"/>
    <m/>
    <x v="0"/>
    <x v="0"/>
    <x v="1"/>
    <x v="0"/>
    <x v="1"/>
    <x v="0"/>
    <x v="0"/>
    <x v="0"/>
    <x v="4"/>
    <x v="3"/>
    <x v="114"/>
    <n v="28.54227478665215"/>
    <s v="ft"/>
    <m/>
    <s v="ft"/>
    <m/>
    <s v="ft"/>
    <m/>
    <s v="ft"/>
    <n v="28.54227478665215"/>
    <s v="ft"/>
    <m/>
    <s v="ft²"/>
    <m/>
    <s v="ft³"/>
    <m/>
    <s v="lb"/>
    <n v="28.54227478665215"/>
    <s v="ft"/>
    <n v="0"/>
    <s v="ft"/>
    <n v="0"/>
    <s v="ft"/>
    <n v="0"/>
    <s v="ft"/>
    <n v="28.54227478665215"/>
    <s v="ft"/>
    <n v="0"/>
    <s v="ft²"/>
    <n v="0"/>
    <s v="ft³"/>
    <n v="41.72"/>
    <s v="lb"/>
    <n v="2"/>
    <s v="ea"/>
    <m/>
    <m/>
  </r>
  <r>
    <s v="4.3.2.3.7.7.89"/>
    <m/>
    <x v="0"/>
    <x v="0"/>
    <x v="1"/>
    <x v="0"/>
    <x v="1"/>
    <x v="0"/>
    <x v="0"/>
    <x v="0"/>
    <x v="4"/>
    <x v="3"/>
    <x v="115"/>
    <n v="28.54227478665215"/>
    <s v="ft"/>
    <m/>
    <s v="ft"/>
    <m/>
    <s v="ft"/>
    <m/>
    <s v="ft"/>
    <n v="28.54227478665215"/>
    <s v="ft"/>
    <m/>
    <s v="ft²"/>
    <m/>
    <s v="ft³"/>
    <m/>
    <s v="lb"/>
    <n v="28.54227478665215"/>
    <s v="ft"/>
    <n v="0"/>
    <s v="ft"/>
    <n v="0"/>
    <s v="ft"/>
    <n v="0"/>
    <s v="ft"/>
    <n v="28.54227478665215"/>
    <s v="ft"/>
    <n v="0"/>
    <s v="ft²"/>
    <n v="0"/>
    <s v="ft³"/>
    <n v="41.72"/>
    <s v="lb"/>
    <n v="2"/>
    <s v="ea"/>
    <m/>
    <m/>
  </r>
  <r>
    <s v="4.3.2.3.7.7.90"/>
    <m/>
    <x v="0"/>
    <x v="0"/>
    <x v="1"/>
    <x v="0"/>
    <x v="1"/>
    <x v="0"/>
    <x v="0"/>
    <x v="0"/>
    <x v="4"/>
    <x v="3"/>
    <x v="116"/>
    <n v="5.4988885655177189"/>
    <s v="ft"/>
    <m/>
    <s v="ft"/>
    <m/>
    <s v="ft"/>
    <m/>
    <s v="ft"/>
    <n v="5.4988885655177189"/>
    <s v="ft"/>
    <m/>
    <s v="ft²"/>
    <m/>
    <s v="ft³"/>
    <m/>
    <s v="lb"/>
    <n v="5.4988885655177189"/>
    <s v="ft"/>
    <n v="0"/>
    <s v="ft"/>
    <n v="0"/>
    <s v="ft"/>
    <n v="0"/>
    <s v="ft"/>
    <n v="5.4988885655177189"/>
    <s v="ft"/>
    <n v="0"/>
    <s v="ft²"/>
    <n v="0"/>
    <s v="ft³"/>
    <n v="20.86"/>
    <s v="lb"/>
    <n v="1"/>
    <s v="ea"/>
    <m/>
    <m/>
  </r>
  <r>
    <s v="4.3.2.3.7.7.91"/>
    <m/>
    <x v="0"/>
    <x v="0"/>
    <x v="1"/>
    <x v="0"/>
    <x v="1"/>
    <x v="0"/>
    <x v="0"/>
    <x v="0"/>
    <x v="4"/>
    <x v="3"/>
    <x v="117"/>
    <n v="5.4988885655177224"/>
    <s v="ft"/>
    <m/>
    <s v="ft"/>
    <m/>
    <s v="ft"/>
    <m/>
    <s v="ft"/>
    <n v="5.4988885655177224"/>
    <s v="ft"/>
    <m/>
    <s v="ft²"/>
    <m/>
    <s v="ft³"/>
    <m/>
    <s v="lb"/>
    <n v="5.4988885655177224"/>
    <s v="ft"/>
    <n v="0"/>
    <s v="ft"/>
    <n v="0"/>
    <s v="ft"/>
    <n v="0"/>
    <s v="ft"/>
    <n v="5.4988885655177224"/>
    <s v="ft"/>
    <n v="0"/>
    <s v="ft²"/>
    <n v="0"/>
    <s v="ft³"/>
    <n v="20.86"/>
    <s v="lb"/>
    <n v="1"/>
    <s v="ea"/>
    <m/>
    <m/>
  </r>
  <r>
    <s v="4.3.2.3.7.7.92"/>
    <m/>
    <x v="0"/>
    <x v="0"/>
    <x v="1"/>
    <x v="0"/>
    <x v="1"/>
    <x v="0"/>
    <x v="0"/>
    <x v="0"/>
    <x v="4"/>
    <x v="3"/>
    <x v="118"/>
    <n v="5.4988885655177224"/>
    <s v="ft"/>
    <m/>
    <s v="ft"/>
    <m/>
    <s v="ft"/>
    <m/>
    <s v="ft"/>
    <n v="5.4988885655177224"/>
    <s v="ft"/>
    <m/>
    <s v="ft²"/>
    <m/>
    <s v="ft³"/>
    <m/>
    <s v="lb"/>
    <n v="5.4988885655177224"/>
    <s v="ft"/>
    <n v="0"/>
    <s v="ft"/>
    <n v="0"/>
    <s v="ft"/>
    <n v="0"/>
    <s v="ft"/>
    <n v="5.4988885655177224"/>
    <s v="ft"/>
    <n v="0"/>
    <s v="ft²"/>
    <n v="0"/>
    <s v="ft³"/>
    <n v="20.86"/>
    <s v="lb"/>
    <n v="1"/>
    <s v="ea"/>
    <m/>
    <m/>
  </r>
  <r>
    <s v="4.3.2.3.7.7.93"/>
    <m/>
    <x v="0"/>
    <x v="0"/>
    <x v="1"/>
    <x v="0"/>
    <x v="1"/>
    <x v="0"/>
    <x v="0"/>
    <x v="0"/>
    <x v="4"/>
    <x v="3"/>
    <x v="119"/>
    <n v="5.4988885655177224"/>
    <s v="ft"/>
    <m/>
    <s v="ft"/>
    <m/>
    <s v="ft"/>
    <m/>
    <s v="ft"/>
    <n v="5.4988885655177224"/>
    <s v="ft"/>
    <m/>
    <s v="ft²"/>
    <m/>
    <s v="ft³"/>
    <m/>
    <s v="lb"/>
    <n v="5.4988885655177224"/>
    <s v="ft"/>
    <n v="0"/>
    <s v="ft"/>
    <n v="0"/>
    <s v="ft"/>
    <n v="0"/>
    <s v="ft"/>
    <n v="5.4988885655177224"/>
    <s v="ft"/>
    <n v="0"/>
    <s v="ft²"/>
    <n v="0"/>
    <s v="ft³"/>
    <n v="20.86"/>
    <s v="lb"/>
    <n v="1"/>
    <s v="ea"/>
    <m/>
    <m/>
  </r>
  <r>
    <s v="4.3.2.3.7.7.94"/>
    <m/>
    <x v="0"/>
    <x v="0"/>
    <x v="1"/>
    <x v="0"/>
    <x v="1"/>
    <x v="0"/>
    <x v="0"/>
    <x v="0"/>
    <x v="4"/>
    <x v="3"/>
    <x v="120"/>
    <n v="5.4988885655177224"/>
    <s v="ft"/>
    <m/>
    <s v="ft"/>
    <m/>
    <s v="ft"/>
    <m/>
    <s v="ft"/>
    <n v="5.4988885655177224"/>
    <s v="ft"/>
    <m/>
    <s v="ft²"/>
    <m/>
    <s v="ft³"/>
    <m/>
    <s v="lb"/>
    <n v="5.4988885655177224"/>
    <s v="ft"/>
    <n v="0"/>
    <s v="ft"/>
    <n v="0"/>
    <s v="ft"/>
    <n v="0"/>
    <s v="ft"/>
    <n v="5.4988885655177224"/>
    <s v="ft"/>
    <n v="0"/>
    <s v="ft²"/>
    <n v="0"/>
    <s v="ft³"/>
    <n v="20.86"/>
    <s v="lb"/>
    <n v="1"/>
    <s v="ea"/>
    <m/>
    <m/>
  </r>
  <r>
    <s v="4.3.2.3.7.7.95"/>
    <m/>
    <x v="0"/>
    <x v="0"/>
    <x v="1"/>
    <x v="0"/>
    <x v="1"/>
    <x v="0"/>
    <x v="0"/>
    <x v="0"/>
    <x v="4"/>
    <x v="3"/>
    <x v="121"/>
    <n v="5.4988885655177224"/>
    <s v="ft"/>
    <m/>
    <s v="ft"/>
    <m/>
    <s v="ft"/>
    <m/>
    <s v="ft"/>
    <n v="5.4988885655177224"/>
    <s v="ft"/>
    <m/>
    <s v="ft²"/>
    <m/>
    <s v="ft³"/>
    <m/>
    <s v="lb"/>
    <n v="5.4988885655177224"/>
    <s v="ft"/>
    <n v="0"/>
    <s v="ft"/>
    <n v="0"/>
    <s v="ft"/>
    <n v="0"/>
    <s v="ft"/>
    <n v="5.4988885655177224"/>
    <s v="ft"/>
    <n v="0"/>
    <s v="ft²"/>
    <n v="0"/>
    <s v="ft³"/>
    <n v="20.86"/>
    <s v="lb"/>
    <n v="1"/>
    <s v="ea"/>
    <m/>
    <m/>
  </r>
  <r>
    <s v="4.3.2.3.7.7.96"/>
    <m/>
    <x v="0"/>
    <x v="0"/>
    <x v="1"/>
    <x v="0"/>
    <x v="1"/>
    <x v="0"/>
    <x v="0"/>
    <x v="0"/>
    <x v="4"/>
    <x v="3"/>
    <x v="122"/>
    <n v="5.4988885655177224"/>
    <s v="ft"/>
    <m/>
    <s v="ft"/>
    <m/>
    <s v="ft"/>
    <m/>
    <s v="ft"/>
    <n v="5.4988885655177224"/>
    <s v="ft"/>
    <m/>
    <s v="ft²"/>
    <m/>
    <s v="ft³"/>
    <m/>
    <s v="lb"/>
    <n v="5.4988885655177224"/>
    <s v="ft"/>
    <n v="0"/>
    <s v="ft"/>
    <n v="0"/>
    <s v="ft"/>
    <n v="0"/>
    <s v="ft"/>
    <n v="5.4988885655177224"/>
    <s v="ft"/>
    <n v="0"/>
    <s v="ft²"/>
    <n v="0"/>
    <s v="ft³"/>
    <n v="20.86"/>
    <s v="lb"/>
    <n v="1"/>
    <s v="ea"/>
    <m/>
    <m/>
  </r>
  <r>
    <s v="4.3.2.3.7.7.97"/>
    <m/>
    <x v="0"/>
    <x v="0"/>
    <x v="1"/>
    <x v="0"/>
    <x v="1"/>
    <x v="0"/>
    <x v="0"/>
    <x v="0"/>
    <x v="4"/>
    <x v="3"/>
    <x v="123"/>
    <n v="5.4988885655177224"/>
    <s v="ft"/>
    <m/>
    <s v="ft"/>
    <m/>
    <s v="ft"/>
    <m/>
    <s v="ft"/>
    <n v="5.4988885655177224"/>
    <s v="ft"/>
    <m/>
    <s v="ft²"/>
    <m/>
    <s v="ft³"/>
    <m/>
    <s v="lb"/>
    <n v="5.4988885655177224"/>
    <s v="ft"/>
    <n v="0"/>
    <s v="ft"/>
    <n v="0"/>
    <s v="ft"/>
    <n v="0"/>
    <s v="ft"/>
    <n v="5.4988885655177224"/>
    <s v="ft"/>
    <n v="0"/>
    <s v="ft²"/>
    <n v="0"/>
    <s v="ft³"/>
    <n v="20.86"/>
    <s v="lb"/>
    <n v="1"/>
    <s v="ea"/>
    <m/>
    <m/>
  </r>
  <r>
    <s v="4.3.2.3.7.7.98"/>
    <m/>
    <x v="0"/>
    <x v="0"/>
    <x v="1"/>
    <x v="0"/>
    <x v="1"/>
    <x v="0"/>
    <x v="0"/>
    <x v="0"/>
    <x v="4"/>
    <x v="3"/>
    <x v="124"/>
    <n v="13.000195410490203"/>
    <s v="ft"/>
    <m/>
    <s v="ft"/>
    <m/>
    <s v="ft"/>
    <m/>
    <s v="ft"/>
    <n v="13.000195410490203"/>
    <s v="ft"/>
    <m/>
    <s v="ft²"/>
    <m/>
    <s v="ft³"/>
    <m/>
    <s v="lb"/>
    <n v="13.000195410490203"/>
    <s v="ft"/>
    <n v="0"/>
    <s v="ft"/>
    <n v="0"/>
    <s v="ft"/>
    <n v="0"/>
    <s v="ft"/>
    <n v="13.000195410490203"/>
    <s v="ft"/>
    <n v="0"/>
    <s v="ft²"/>
    <n v="0"/>
    <s v="ft³"/>
    <n v="20.86"/>
    <s v="lb"/>
    <n v="1"/>
    <s v="ea"/>
    <m/>
    <m/>
  </r>
  <r>
    <s v="4.3.2.3.7.7.99"/>
    <m/>
    <x v="0"/>
    <x v="0"/>
    <x v="1"/>
    <x v="0"/>
    <x v="1"/>
    <x v="0"/>
    <x v="0"/>
    <x v="0"/>
    <x v="4"/>
    <x v="3"/>
    <x v="125"/>
    <n v="13.000195410490212"/>
    <s v="ft"/>
    <m/>
    <s v="ft"/>
    <m/>
    <s v="ft"/>
    <m/>
    <s v="ft"/>
    <n v="13.000195410490212"/>
    <s v="ft"/>
    <m/>
    <s v="ft²"/>
    <m/>
    <s v="ft³"/>
    <m/>
    <s v="lb"/>
    <n v="13.000195410490212"/>
    <s v="ft"/>
    <n v="0"/>
    <s v="ft"/>
    <n v="0"/>
    <s v="ft"/>
    <n v="0"/>
    <s v="ft"/>
    <n v="13.000195410490212"/>
    <s v="ft"/>
    <n v="0"/>
    <s v="ft²"/>
    <n v="0"/>
    <s v="ft³"/>
    <n v="20.86"/>
    <s v="lb"/>
    <n v="1"/>
    <s v="ea"/>
    <m/>
    <m/>
  </r>
  <r>
    <s v="4.3.2.3.7.7.100"/>
    <m/>
    <x v="0"/>
    <x v="0"/>
    <x v="1"/>
    <x v="0"/>
    <x v="1"/>
    <x v="0"/>
    <x v="0"/>
    <x v="0"/>
    <x v="4"/>
    <x v="3"/>
    <x v="126"/>
    <n v="13.000195410490212"/>
    <s v="ft"/>
    <m/>
    <s v="ft"/>
    <m/>
    <s v="ft"/>
    <m/>
    <s v="ft"/>
    <n v="13.000195410490212"/>
    <s v="ft"/>
    <m/>
    <s v="ft²"/>
    <m/>
    <s v="ft³"/>
    <m/>
    <s v="lb"/>
    <n v="13.000195410490212"/>
    <s v="ft"/>
    <n v="0"/>
    <s v="ft"/>
    <n v="0"/>
    <s v="ft"/>
    <n v="0"/>
    <s v="ft"/>
    <n v="13.000195410490212"/>
    <s v="ft"/>
    <n v="0"/>
    <s v="ft²"/>
    <n v="0"/>
    <s v="ft³"/>
    <n v="20.86"/>
    <s v="lb"/>
    <n v="1"/>
    <s v="ea"/>
    <m/>
    <m/>
  </r>
  <r>
    <s v="4.3.2.3.7.7.101"/>
    <m/>
    <x v="0"/>
    <x v="0"/>
    <x v="1"/>
    <x v="0"/>
    <x v="1"/>
    <x v="0"/>
    <x v="0"/>
    <x v="0"/>
    <x v="4"/>
    <x v="3"/>
    <x v="127"/>
    <n v="13.000195410490212"/>
    <s v="ft"/>
    <m/>
    <s v="ft"/>
    <m/>
    <s v="ft"/>
    <m/>
    <s v="ft"/>
    <n v="13.000195410490212"/>
    <s v="ft"/>
    <m/>
    <s v="ft²"/>
    <m/>
    <s v="ft³"/>
    <m/>
    <s v="lb"/>
    <n v="13.000195410490212"/>
    <s v="ft"/>
    <n v="0"/>
    <s v="ft"/>
    <n v="0"/>
    <s v="ft"/>
    <n v="0"/>
    <s v="ft"/>
    <n v="13.000195410490212"/>
    <s v="ft"/>
    <n v="0"/>
    <s v="ft²"/>
    <n v="0"/>
    <s v="ft³"/>
    <n v="20.86"/>
    <s v="lb"/>
    <n v="1"/>
    <s v="ea"/>
    <m/>
    <m/>
  </r>
  <r>
    <s v="4.3.2.3.7.7.102"/>
    <m/>
    <x v="0"/>
    <x v="0"/>
    <x v="1"/>
    <x v="0"/>
    <x v="1"/>
    <x v="0"/>
    <x v="0"/>
    <x v="0"/>
    <x v="4"/>
    <x v="3"/>
    <x v="128"/>
    <n v="13.000195410490212"/>
    <s v="ft"/>
    <m/>
    <s v="ft"/>
    <m/>
    <s v="ft"/>
    <m/>
    <s v="ft"/>
    <n v="13.000195410490212"/>
    <s v="ft"/>
    <m/>
    <s v="ft²"/>
    <m/>
    <s v="ft³"/>
    <m/>
    <s v="lb"/>
    <n v="13.000195410490212"/>
    <s v="ft"/>
    <n v="0"/>
    <s v="ft"/>
    <n v="0"/>
    <s v="ft"/>
    <n v="0"/>
    <s v="ft"/>
    <n v="13.000195410490212"/>
    <s v="ft"/>
    <n v="0"/>
    <s v="ft²"/>
    <n v="0"/>
    <s v="ft³"/>
    <n v="20.86"/>
    <s v="lb"/>
    <n v="1"/>
    <s v="ea"/>
    <m/>
    <m/>
  </r>
  <r>
    <s v="4.3.2.3.7.7.103"/>
    <m/>
    <x v="0"/>
    <x v="0"/>
    <x v="1"/>
    <x v="0"/>
    <x v="1"/>
    <x v="0"/>
    <x v="0"/>
    <x v="0"/>
    <x v="4"/>
    <x v="3"/>
    <x v="129"/>
    <n v="13.000195410490212"/>
    <s v="ft"/>
    <m/>
    <s v="ft"/>
    <m/>
    <s v="ft"/>
    <m/>
    <s v="ft"/>
    <n v="13.000195410490212"/>
    <s v="ft"/>
    <m/>
    <s v="ft²"/>
    <m/>
    <s v="ft³"/>
    <m/>
    <s v="lb"/>
    <n v="13.000195410490212"/>
    <s v="ft"/>
    <n v="0"/>
    <s v="ft"/>
    <n v="0"/>
    <s v="ft"/>
    <n v="0"/>
    <s v="ft"/>
    <n v="13.000195410490212"/>
    <s v="ft"/>
    <n v="0"/>
    <s v="ft²"/>
    <n v="0"/>
    <s v="ft³"/>
    <n v="20.86"/>
    <s v="lb"/>
    <n v="1"/>
    <s v="ea"/>
    <m/>
    <m/>
  </r>
  <r>
    <s v="4.3.2.3.7.7.104"/>
    <m/>
    <x v="0"/>
    <x v="0"/>
    <x v="1"/>
    <x v="0"/>
    <x v="1"/>
    <x v="0"/>
    <x v="0"/>
    <x v="0"/>
    <x v="4"/>
    <x v="3"/>
    <x v="130"/>
    <n v="13.000195410490212"/>
    <s v="ft"/>
    <m/>
    <s v="ft"/>
    <m/>
    <s v="ft"/>
    <m/>
    <s v="ft"/>
    <n v="13.000195410490212"/>
    <s v="ft"/>
    <m/>
    <s v="ft²"/>
    <m/>
    <s v="ft³"/>
    <m/>
    <s v="lb"/>
    <n v="13.000195410490212"/>
    <s v="ft"/>
    <n v="0"/>
    <s v="ft"/>
    <n v="0"/>
    <s v="ft"/>
    <n v="0"/>
    <s v="ft"/>
    <n v="13.000195410490212"/>
    <s v="ft"/>
    <n v="0"/>
    <s v="ft²"/>
    <n v="0"/>
    <s v="ft³"/>
    <n v="20.86"/>
    <s v="lb"/>
    <n v="1"/>
    <s v="ea"/>
    <m/>
    <m/>
  </r>
  <r>
    <s v="4.3.2.3.7.7.105"/>
    <m/>
    <x v="0"/>
    <x v="0"/>
    <x v="1"/>
    <x v="0"/>
    <x v="1"/>
    <x v="0"/>
    <x v="0"/>
    <x v="0"/>
    <x v="4"/>
    <x v="3"/>
    <x v="131"/>
    <n v="13.000195410490212"/>
    <s v="ft"/>
    <m/>
    <s v="ft"/>
    <m/>
    <s v="ft"/>
    <m/>
    <s v="ft"/>
    <n v="13.000195410490212"/>
    <s v="ft"/>
    <m/>
    <s v="ft²"/>
    <m/>
    <s v="ft³"/>
    <m/>
    <s v="lb"/>
    <n v="13.000195410490212"/>
    <s v="ft"/>
    <n v="0"/>
    <s v="ft"/>
    <n v="0"/>
    <s v="ft"/>
    <n v="0"/>
    <s v="ft"/>
    <n v="13.000195410490212"/>
    <s v="ft"/>
    <n v="0"/>
    <s v="ft²"/>
    <n v="0"/>
    <s v="ft³"/>
    <n v="20.86"/>
    <s v="lb"/>
    <n v="1"/>
    <s v="ea"/>
    <m/>
    <m/>
  </r>
  <r>
    <s v="4.3.2.3.7.7.106"/>
    <m/>
    <x v="0"/>
    <x v="0"/>
    <x v="1"/>
    <x v="0"/>
    <x v="1"/>
    <x v="0"/>
    <x v="0"/>
    <x v="0"/>
    <x v="4"/>
    <x v="3"/>
    <x v="132"/>
    <n v="13.000195410490212"/>
    <s v="ft"/>
    <m/>
    <s v="ft"/>
    <m/>
    <s v="ft"/>
    <m/>
    <s v="ft"/>
    <n v="13.000195410490212"/>
    <s v="ft"/>
    <m/>
    <s v="ft²"/>
    <m/>
    <s v="ft³"/>
    <m/>
    <s v="lb"/>
    <n v="13.000195410490212"/>
    <s v="ft"/>
    <n v="0"/>
    <s v="ft"/>
    <n v="0"/>
    <s v="ft"/>
    <n v="0"/>
    <s v="ft"/>
    <n v="13.000195410490212"/>
    <s v="ft"/>
    <n v="0"/>
    <s v="ft²"/>
    <n v="0"/>
    <s v="ft³"/>
    <n v="20.86"/>
    <s v="lb"/>
    <n v="1"/>
    <s v="ea"/>
    <m/>
    <m/>
  </r>
  <r>
    <s v="4.3.2.3.7.7.107"/>
    <m/>
    <x v="0"/>
    <x v="0"/>
    <x v="1"/>
    <x v="0"/>
    <x v="1"/>
    <x v="0"/>
    <x v="0"/>
    <x v="0"/>
    <x v="4"/>
    <x v="3"/>
    <x v="133"/>
    <n v="13.000195410490212"/>
    <s v="ft"/>
    <m/>
    <s v="ft"/>
    <m/>
    <s v="ft"/>
    <m/>
    <s v="ft"/>
    <n v="13.000195410490212"/>
    <s v="ft"/>
    <m/>
    <s v="ft²"/>
    <m/>
    <s v="ft³"/>
    <m/>
    <s v="lb"/>
    <n v="13.000195410490212"/>
    <s v="ft"/>
    <n v="0"/>
    <s v="ft"/>
    <n v="0"/>
    <s v="ft"/>
    <n v="0"/>
    <s v="ft"/>
    <n v="13.000195410490212"/>
    <s v="ft"/>
    <n v="0"/>
    <s v="ft²"/>
    <n v="0"/>
    <s v="ft³"/>
    <n v="20.86"/>
    <s v="lb"/>
    <n v="1"/>
    <s v="ea"/>
    <m/>
    <m/>
  </r>
  <r>
    <s v="4.3.2.3.7.7.108"/>
    <m/>
    <x v="0"/>
    <x v="0"/>
    <x v="1"/>
    <x v="0"/>
    <x v="1"/>
    <x v="0"/>
    <x v="0"/>
    <x v="0"/>
    <x v="4"/>
    <x v="3"/>
    <x v="134"/>
    <n v="13.000195410490212"/>
    <s v="ft"/>
    <m/>
    <s v="ft"/>
    <m/>
    <s v="ft"/>
    <m/>
    <s v="ft"/>
    <n v="13.000195410490212"/>
    <s v="ft"/>
    <m/>
    <s v="ft²"/>
    <m/>
    <s v="ft³"/>
    <m/>
    <s v="lb"/>
    <n v="13.000195410490212"/>
    <s v="ft"/>
    <n v="0"/>
    <s v="ft"/>
    <n v="0"/>
    <s v="ft"/>
    <n v="0"/>
    <s v="ft"/>
    <n v="13.000195410490212"/>
    <s v="ft"/>
    <n v="0"/>
    <s v="ft²"/>
    <n v="0"/>
    <s v="ft³"/>
    <n v="20.86"/>
    <s v="lb"/>
    <n v="1"/>
    <s v="ea"/>
    <m/>
    <m/>
  </r>
  <r>
    <s v="4.3.2.3.7.7.109"/>
    <m/>
    <x v="0"/>
    <x v="0"/>
    <x v="1"/>
    <x v="0"/>
    <x v="1"/>
    <x v="0"/>
    <x v="0"/>
    <x v="0"/>
    <x v="4"/>
    <x v="3"/>
    <x v="135"/>
    <n v="13.000195410490212"/>
    <s v="ft"/>
    <m/>
    <s v="ft"/>
    <m/>
    <s v="ft"/>
    <m/>
    <s v="ft"/>
    <n v="13.000195410490212"/>
    <s v="ft"/>
    <m/>
    <s v="ft²"/>
    <m/>
    <s v="ft³"/>
    <m/>
    <s v="lb"/>
    <n v="13.000195410490212"/>
    <s v="ft"/>
    <n v="0"/>
    <s v="ft"/>
    <n v="0"/>
    <s v="ft"/>
    <n v="0"/>
    <s v="ft"/>
    <n v="13.000195410490212"/>
    <s v="ft"/>
    <n v="0"/>
    <s v="ft²"/>
    <n v="0"/>
    <s v="ft³"/>
    <n v="20.86"/>
    <s v="lb"/>
    <n v="1"/>
    <s v="ea"/>
    <m/>
    <m/>
  </r>
  <r>
    <s v="4.3.2.3.7.7.110"/>
    <m/>
    <x v="0"/>
    <x v="0"/>
    <x v="1"/>
    <x v="0"/>
    <x v="1"/>
    <x v="0"/>
    <x v="0"/>
    <x v="0"/>
    <x v="4"/>
    <x v="3"/>
    <x v="136"/>
    <n v="13.000195410490212"/>
    <s v="ft"/>
    <m/>
    <s v="ft"/>
    <m/>
    <s v="ft"/>
    <m/>
    <s v="ft"/>
    <n v="13.000195410490212"/>
    <s v="ft"/>
    <m/>
    <s v="ft²"/>
    <m/>
    <s v="ft³"/>
    <m/>
    <s v="lb"/>
    <n v="13.000195410490212"/>
    <s v="ft"/>
    <n v="0"/>
    <s v="ft"/>
    <n v="0"/>
    <s v="ft"/>
    <n v="0"/>
    <s v="ft"/>
    <n v="13.000195410490212"/>
    <s v="ft"/>
    <n v="0"/>
    <s v="ft²"/>
    <n v="0"/>
    <s v="ft³"/>
    <n v="20.86"/>
    <s v="lb"/>
    <n v="1"/>
    <s v="ea"/>
    <m/>
    <m/>
  </r>
  <r>
    <s v="4.3.2.3.7.7.111"/>
    <m/>
    <x v="0"/>
    <x v="0"/>
    <x v="1"/>
    <x v="0"/>
    <x v="1"/>
    <x v="0"/>
    <x v="0"/>
    <x v="0"/>
    <x v="4"/>
    <x v="3"/>
    <x v="137"/>
    <n v="13.000195410490212"/>
    <s v="ft"/>
    <m/>
    <s v="ft"/>
    <m/>
    <s v="ft"/>
    <m/>
    <s v="ft"/>
    <n v="13.000195410490212"/>
    <s v="ft"/>
    <m/>
    <s v="ft²"/>
    <m/>
    <s v="ft³"/>
    <m/>
    <s v="lb"/>
    <n v="13.000195410490212"/>
    <s v="ft"/>
    <n v="0"/>
    <s v="ft"/>
    <n v="0"/>
    <s v="ft"/>
    <n v="0"/>
    <s v="ft"/>
    <n v="13.000195410490212"/>
    <s v="ft"/>
    <n v="0"/>
    <s v="ft²"/>
    <n v="0"/>
    <s v="ft³"/>
    <n v="20.86"/>
    <s v="lb"/>
    <n v="1"/>
    <s v="ea"/>
    <m/>
    <m/>
  </r>
  <r>
    <s v="4.3.2.3.7.7.112"/>
    <m/>
    <x v="0"/>
    <x v="0"/>
    <x v="1"/>
    <x v="0"/>
    <x v="1"/>
    <x v="0"/>
    <x v="0"/>
    <x v="0"/>
    <x v="4"/>
    <x v="3"/>
    <x v="138"/>
    <n v="13.000195410490212"/>
    <s v="ft"/>
    <m/>
    <s v="ft"/>
    <m/>
    <s v="ft"/>
    <m/>
    <s v="ft"/>
    <n v="13.000195410490212"/>
    <s v="ft"/>
    <m/>
    <s v="ft²"/>
    <m/>
    <s v="ft³"/>
    <m/>
    <s v="lb"/>
    <n v="13.000195410490212"/>
    <s v="ft"/>
    <n v="0"/>
    <s v="ft"/>
    <n v="0"/>
    <s v="ft"/>
    <n v="0"/>
    <s v="ft"/>
    <n v="13.000195410490212"/>
    <s v="ft"/>
    <n v="0"/>
    <s v="ft²"/>
    <n v="0"/>
    <s v="ft³"/>
    <n v="20.86"/>
    <s v="lb"/>
    <n v="1"/>
    <s v="ea"/>
    <m/>
    <m/>
  </r>
  <r>
    <s v="4.3.2.3.7.7.113"/>
    <m/>
    <x v="0"/>
    <x v="0"/>
    <x v="1"/>
    <x v="0"/>
    <x v="1"/>
    <x v="0"/>
    <x v="0"/>
    <x v="0"/>
    <x v="4"/>
    <x v="3"/>
    <x v="139"/>
    <n v="13.000195410490212"/>
    <s v="ft"/>
    <m/>
    <s v="ft"/>
    <m/>
    <s v="ft"/>
    <m/>
    <s v="ft"/>
    <n v="13.000195410490212"/>
    <s v="ft"/>
    <m/>
    <s v="ft²"/>
    <m/>
    <s v="ft³"/>
    <m/>
    <s v="lb"/>
    <n v="13.000195410490212"/>
    <s v="ft"/>
    <n v="0"/>
    <s v="ft"/>
    <n v="0"/>
    <s v="ft"/>
    <n v="0"/>
    <s v="ft"/>
    <n v="13.000195410490212"/>
    <s v="ft"/>
    <n v="0"/>
    <s v="ft²"/>
    <n v="0"/>
    <s v="ft³"/>
    <n v="20.86"/>
    <s v="lb"/>
    <n v="1"/>
    <s v="ea"/>
    <m/>
    <m/>
  </r>
  <r>
    <s v="4.3.2.3.7.7.114"/>
    <m/>
    <x v="0"/>
    <x v="0"/>
    <x v="1"/>
    <x v="0"/>
    <x v="1"/>
    <x v="0"/>
    <x v="0"/>
    <x v="0"/>
    <x v="4"/>
    <x v="3"/>
    <x v="140"/>
    <n v="13.000195410490212"/>
    <s v="ft"/>
    <m/>
    <s v="ft"/>
    <m/>
    <s v="ft"/>
    <m/>
    <s v="ft"/>
    <n v="13.000195410490212"/>
    <s v="ft"/>
    <m/>
    <s v="ft²"/>
    <m/>
    <s v="ft³"/>
    <m/>
    <s v="lb"/>
    <n v="13.000195410490212"/>
    <s v="ft"/>
    <n v="0"/>
    <s v="ft"/>
    <n v="0"/>
    <s v="ft"/>
    <n v="0"/>
    <s v="ft"/>
    <n v="13.000195410490212"/>
    <s v="ft"/>
    <n v="0"/>
    <s v="ft²"/>
    <n v="0"/>
    <s v="ft³"/>
    <n v="20.86"/>
    <s v="lb"/>
    <n v="1"/>
    <s v="ea"/>
    <m/>
    <m/>
  </r>
  <r>
    <s v="4.3.2.3.7.7.115"/>
    <m/>
    <x v="0"/>
    <x v="0"/>
    <x v="1"/>
    <x v="0"/>
    <x v="1"/>
    <x v="0"/>
    <x v="0"/>
    <x v="0"/>
    <x v="4"/>
    <x v="3"/>
    <x v="141"/>
    <n v="13.000195410490212"/>
    <s v="ft"/>
    <m/>
    <s v="ft"/>
    <m/>
    <s v="ft"/>
    <m/>
    <s v="ft"/>
    <n v="13.000195410490212"/>
    <s v="ft"/>
    <m/>
    <s v="ft²"/>
    <m/>
    <s v="ft³"/>
    <m/>
    <s v="lb"/>
    <n v="13.000195410490212"/>
    <s v="ft"/>
    <n v="0"/>
    <s v="ft"/>
    <n v="0"/>
    <s v="ft"/>
    <n v="0"/>
    <s v="ft"/>
    <n v="13.000195410490212"/>
    <s v="ft"/>
    <n v="0"/>
    <s v="ft²"/>
    <n v="0"/>
    <s v="ft³"/>
    <n v="20.86"/>
    <s v="lb"/>
    <n v="1"/>
    <s v="ea"/>
    <m/>
    <m/>
  </r>
  <r>
    <s v="4.3.2.3.7.7.116"/>
    <m/>
    <x v="0"/>
    <x v="0"/>
    <x v="1"/>
    <x v="0"/>
    <x v="1"/>
    <x v="0"/>
    <x v="0"/>
    <x v="0"/>
    <x v="4"/>
    <x v="3"/>
    <x v="142"/>
    <n v="13.000195410490212"/>
    <s v="ft"/>
    <m/>
    <s v="ft"/>
    <m/>
    <s v="ft"/>
    <m/>
    <s v="ft"/>
    <n v="13.000195410490212"/>
    <s v="ft"/>
    <m/>
    <s v="ft²"/>
    <m/>
    <s v="ft³"/>
    <m/>
    <s v="lb"/>
    <n v="13.000195410490212"/>
    <s v="ft"/>
    <n v="0"/>
    <s v="ft"/>
    <n v="0"/>
    <s v="ft"/>
    <n v="0"/>
    <s v="ft"/>
    <n v="13.000195410490212"/>
    <s v="ft"/>
    <n v="0"/>
    <s v="ft²"/>
    <n v="0"/>
    <s v="ft³"/>
    <n v="20.86"/>
    <s v="lb"/>
    <n v="1"/>
    <s v="ea"/>
    <m/>
    <m/>
  </r>
  <r>
    <s v="4.3.2.3.7.7.117"/>
    <m/>
    <x v="0"/>
    <x v="0"/>
    <x v="1"/>
    <x v="0"/>
    <x v="1"/>
    <x v="0"/>
    <x v="0"/>
    <x v="0"/>
    <x v="4"/>
    <x v="3"/>
    <x v="143"/>
    <n v="13.000195410490212"/>
    <s v="ft"/>
    <m/>
    <s v="ft"/>
    <m/>
    <s v="ft"/>
    <m/>
    <s v="ft"/>
    <n v="13.000195410490212"/>
    <s v="ft"/>
    <m/>
    <s v="ft²"/>
    <m/>
    <s v="ft³"/>
    <m/>
    <s v="lb"/>
    <n v="13.000195410490212"/>
    <s v="ft"/>
    <n v="0"/>
    <s v="ft"/>
    <n v="0"/>
    <s v="ft"/>
    <n v="0"/>
    <s v="ft"/>
    <n v="13.000195410490212"/>
    <s v="ft"/>
    <n v="0"/>
    <s v="ft²"/>
    <n v="0"/>
    <s v="ft³"/>
    <n v="20.86"/>
    <s v="lb"/>
    <n v="1"/>
    <s v="ea"/>
    <m/>
    <m/>
  </r>
  <r>
    <s v="4.3.2.3.7.7.118"/>
    <m/>
    <x v="0"/>
    <x v="0"/>
    <x v="1"/>
    <x v="0"/>
    <x v="1"/>
    <x v="0"/>
    <x v="0"/>
    <x v="0"/>
    <x v="4"/>
    <x v="3"/>
    <x v="144"/>
    <n v="13.000195410490212"/>
    <s v="ft"/>
    <m/>
    <s v="ft"/>
    <m/>
    <s v="ft"/>
    <m/>
    <s v="ft"/>
    <n v="13.000195410490212"/>
    <s v="ft"/>
    <m/>
    <s v="ft²"/>
    <m/>
    <s v="ft³"/>
    <m/>
    <s v="lb"/>
    <n v="13.000195410490212"/>
    <s v="ft"/>
    <n v="0"/>
    <s v="ft"/>
    <n v="0"/>
    <s v="ft"/>
    <n v="0"/>
    <s v="ft"/>
    <n v="13.000195410490212"/>
    <s v="ft"/>
    <n v="0"/>
    <s v="ft²"/>
    <n v="0"/>
    <s v="ft³"/>
    <n v="20.86"/>
    <s v="lb"/>
    <n v="1"/>
    <s v="ea"/>
    <m/>
    <m/>
  </r>
  <r>
    <s v="4.3.2.3.7.7.119"/>
    <m/>
    <x v="0"/>
    <x v="0"/>
    <x v="1"/>
    <x v="0"/>
    <x v="1"/>
    <x v="0"/>
    <x v="0"/>
    <x v="0"/>
    <x v="4"/>
    <x v="3"/>
    <x v="145"/>
    <n v="13.000195410490212"/>
    <s v="ft"/>
    <m/>
    <s v="ft"/>
    <m/>
    <s v="ft"/>
    <m/>
    <s v="ft"/>
    <n v="13.000195410490212"/>
    <s v="ft"/>
    <m/>
    <s v="ft²"/>
    <m/>
    <s v="ft³"/>
    <m/>
    <s v="lb"/>
    <n v="13.000195410490212"/>
    <s v="ft"/>
    <n v="0"/>
    <s v="ft"/>
    <n v="0"/>
    <s v="ft"/>
    <n v="0"/>
    <s v="ft"/>
    <n v="13.000195410490212"/>
    <s v="ft"/>
    <n v="0"/>
    <s v="ft²"/>
    <n v="0"/>
    <s v="ft³"/>
    <n v="20.86"/>
    <s v="lb"/>
    <n v="1"/>
    <s v="ea"/>
    <m/>
    <m/>
  </r>
  <r>
    <s v="4.3.2.3.7.7.120"/>
    <m/>
    <x v="0"/>
    <x v="0"/>
    <x v="1"/>
    <x v="0"/>
    <x v="1"/>
    <x v="0"/>
    <x v="0"/>
    <x v="0"/>
    <x v="4"/>
    <x v="3"/>
    <x v="146"/>
    <n v="13.000195410490212"/>
    <s v="ft"/>
    <m/>
    <s v="ft"/>
    <m/>
    <s v="ft"/>
    <m/>
    <s v="ft"/>
    <n v="13.000195410490212"/>
    <s v="ft"/>
    <m/>
    <s v="ft²"/>
    <m/>
    <s v="ft³"/>
    <m/>
    <s v="lb"/>
    <n v="13.000195410490212"/>
    <s v="ft"/>
    <n v="0"/>
    <s v="ft"/>
    <n v="0"/>
    <s v="ft"/>
    <n v="0"/>
    <s v="ft"/>
    <n v="13.000195410490212"/>
    <s v="ft"/>
    <n v="0"/>
    <s v="ft²"/>
    <n v="0"/>
    <s v="ft³"/>
    <n v="20.86"/>
    <s v="lb"/>
    <n v="1"/>
    <s v="ea"/>
    <m/>
    <m/>
  </r>
  <r>
    <s v="4.3.2.3.7.7.121"/>
    <m/>
    <x v="0"/>
    <x v="0"/>
    <x v="1"/>
    <x v="0"/>
    <x v="1"/>
    <x v="0"/>
    <x v="0"/>
    <x v="0"/>
    <x v="4"/>
    <x v="3"/>
    <x v="147"/>
    <n v="13.000195410490212"/>
    <s v="ft"/>
    <m/>
    <s v="ft"/>
    <m/>
    <s v="ft"/>
    <m/>
    <s v="ft"/>
    <n v="13.000195410490212"/>
    <s v="ft"/>
    <m/>
    <s v="ft²"/>
    <m/>
    <s v="ft³"/>
    <m/>
    <s v="lb"/>
    <n v="13.000195410490212"/>
    <s v="ft"/>
    <n v="0"/>
    <s v="ft"/>
    <n v="0"/>
    <s v="ft"/>
    <n v="0"/>
    <s v="ft"/>
    <n v="13.000195410490212"/>
    <s v="ft"/>
    <n v="0"/>
    <s v="ft²"/>
    <n v="0"/>
    <s v="ft³"/>
    <n v="20.86"/>
    <s v="lb"/>
    <n v="1"/>
    <s v="ea"/>
    <m/>
    <m/>
  </r>
  <r>
    <s v="4.3.2.3.7.8.1"/>
    <m/>
    <x v="0"/>
    <x v="0"/>
    <x v="1"/>
    <x v="0"/>
    <x v="1"/>
    <x v="0"/>
    <x v="0"/>
    <x v="0"/>
    <x v="5"/>
    <x v="10"/>
    <x v="148"/>
    <n v="55.853118215883299"/>
    <s v="ft"/>
    <m/>
    <s v="ft"/>
    <m/>
    <s v="ft"/>
    <m/>
    <s v="ft"/>
    <n v="55.853118215883299"/>
    <s v="ft"/>
    <m/>
    <s v="ft²"/>
    <m/>
    <s v="ft³"/>
    <m/>
    <s v="lb"/>
    <n v="55.853118215883299"/>
    <s v="ft"/>
    <n v="0"/>
    <s v="ft"/>
    <n v="0"/>
    <s v="ft"/>
    <n v="0"/>
    <s v="ft"/>
    <n v="55.853118215883299"/>
    <s v="ft"/>
    <n v="0"/>
    <s v="ft²"/>
    <n v="0"/>
    <s v="ft³"/>
    <n v="53.440000000000005"/>
    <s v="lb"/>
    <n v="4"/>
    <s v="ea"/>
    <m/>
    <m/>
  </r>
  <r>
    <s v="4.3.2.3.7.8.2"/>
    <m/>
    <x v="0"/>
    <x v="0"/>
    <x v="1"/>
    <x v="0"/>
    <x v="1"/>
    <x v="0"/>
    <x v="0"/>
    <x v="0"/>
    <x v="5"/>
    <x v="10"/>
    <x v="149"/>
    <n v="55.853118215883299"/>
    <s v="ft"/>
    <m/>
    <s v="ft"/>
    <m/>
    <s v="ft"/>
    <m/>
    <s v="ft"/>
    <n v="55.853118215883299"/>
    <s v="ft"/>
    <m/>
    <s v="ft²"/>
    <m/>
    <s v="ft³"/>
    <m/>
    <s v="lb"/>
    <n v="55.853118215883299"/>
    <s v="ft"/>
    <n v="0"/>
    <s v="ft"/>
    <n v="0"/>
    <s v="ft"/>
    <n v="0"/>
    <s v="ft"/>
    <n v="55.853118215883299"/>
    <s v="ft"/>
    <n v="0"/>
    <s v="ft²"/>
    <n v="0"/>
    <s v="ft³"/>
    <n v="53.440000000000005"/>
    <s v="lb"/>
    <n v="4"/>
    <s v="ea"/>
    <m/>
    <m/>
  </r>
  <r>
    <s v="4.3.2.3.7.8.3"/>
    <m/>
    <x v="0"/>
    <x v="0"/>
    <x v="1"/>
    <x v="0"/>
    <x v="1"/>
    <x v="0"/>
    <x v="0"/>
    <x v="0"/>
    <x v="5"/>
    <x v="10"/>
    <x v="150"/>
    <n v="55.853118215883299"/>
    <s v="ft"/>
    <m/>
    <s v="ft"/>
    <m/>
    <s v="ft"/>
    <m/>
    <s v="ft"/>
    <n v="55.853118215883299"/>
    <s v="ft"/>
    <m/>
    <s v="ft²"/>
    <m/>
    <s v="ft³"/>
    <m/>
    <s v="lb"/>
    <n v="55.853118215883299"/>
    <s v="ft"/>
    <n v="0"/>
    <s v="ft"/>
    <n v="0"/>
    <s v="ft"/>
    <n v="0"/>
    <s v="ft"/>
    <n v="55.853118215883299"/>
    <s v="ft"/>
    <n v="0"/>
    <s v="ft²"/>
    <n v="0"/>
    <s v="ft³"/>
    <n v="53.440000000000005"/>
    <s v="lb"/>
    <n v="4"/>
    <s v="ea"/>
    <m/>
    <m/>
  </r>
  <r>
    <s v="4.3.2.3.7.8.4"/>
    <m/>
    <x v="0"/>
    <x v="0"/>
    <x v="1"/>
    <x v="0"/>
    <x v="1"/>
    <x v="0"/>
    <x v="0"/>
    <x v="0"/>
    <x v="5"/>
    <x v="10"/>
    <x v="151"/>
    <n v="55.853118215883299"/>
    <s v="ft"/>
    <m/>
    <s v="ft"/>
    <m/>
    <s v="ft"/>
    <m/>
    <s v="ft"/>
    <n v="55.853118215883299"/>
    <s v="ft"/>
    <m/>
    <s v="ft²"/>
    <m/>
    <s v="ft³"/>
    <m/>
    <s v="lb"/>
    <n v="55.853118215883299"/>
    <s v="ft"/>
    <n v="0"/>
    <s v="ft"/>
    <n v="0"/>
    <s v="ft"/>
    <n v="0"/>
    <s v="ft"/>
    <n v="55.853118215883299"/>
    <s v="ft"/>
    <n v="0"/>
    <s v="ft²"/>
    <n v="0"/>
    <s v="ft³"/>
    <n v="53.440000000000005"/>
    <s v="lb"/>
    <n v="4"/>
    <s v="ea"/>
    <m/>
    <m/>
  </r>
  <r>
    <s v="4.3.2.3.7.8.5"/>
    <m/>
    <x v="0"/>
    <x v="0"/>
    <x v="1"/>
    <x v="0"/>
    <x v="1"/>
    <x v="0"/>
    <x v="0"/>
    <x v="0"/>
    <x v="5"/>
    <x v="10"/>
    <x v="152"/>
    <n v="55.853118215883299"/>
    <s v="ft"/>
    <m/>
    <s v="ft"/>
    <m/>
    <s v="ft"/>
    <m/>
    <s v="ft"/>
    <n v="55.853118215883299"/>
    <s v="ft"/>
    <m/>
    <s v="ft²"/>
    <m/>
    <s v="ft³"/>
    <m/>
    <s v="lb"/>
    <n v="55.853118215883299"/>
    <s v="ft"/>
    <n v="0"/>
    <s v="ft"/>
    <n v="0"/>
    <s v="ft"/>
    <n v="0"/>
    <s v="ft"/>
    <n v="55.853118215883299"/>
    <s v="ft"/>
    <n v="0"/>
    <s v="ft²"/>
    <n v="0"/>
    <s v="ft³"/>
    <n v="53.440000000000005"/>
    <s v="lb"/>
    <n v="4"/>
    <s v="ea"/>
    <m/>
    <m/>
  </r>
  <r>
    <s v="4.3.2.3.7.8.6"/>
    <m/>
    <x v="0"/>
    <x v="0"/>
    <x v="1"/>
    <x v="0"/>
    <x v="1"/>
    <x v="0"/>
    <x v="0"/>
    <x v="0"/>
    <x v="5"/>
    <x v="10"/>
    <x v="153"/>
    <n v="62.65143593053341"/>
    <s v="ft"/>
    <m/>
    <s v="ft"/>
    <m/>
    <s v="ft"/>
    <m/>
    <s v="ft"/>
    <n v="62.65143593053341"/>
    <s v="ft"/>
    <m/>
    <s v="ft²"/>
    <m/>
    <s v="ft³"/>
    <m/>
    <s v="lb"/>
    <n v="62.65143593053341"/>
    <s v="ft"/>
    <n v="0"/>
    <s v="ft"/>
    <n v="0"/>
    <s v="ft"/>
    <n v="0"/>
    <s v="ft"/>
    <n v="62.65143593053341"/>
    <s v="ft"/>
    <n v="0"/>
    <s v="ft²"/>
    <n v="0"/>
    <s v="ft³"/>
    <n v="53.440000000000005"/>
    <s v="lb"/>
    <n v="4"/>
    <s v="ea"/>
    <m/>
    <m/>
  </r>
  <r>
    <s v="4.3.2.3.7.8.7"/>
    <m/>
    <x v="0"/>
    <x v="0"/>
    <x v="1"/>
    <x v="0"/>
    <x v="1"/>
    <x v="0"/>
    <x v="0"/>
    <x v="0"/>
    <x v="5"/>
    <x v="10"/>
    <x v="154"/>
    <n v="62.65143593053341"/>
    <s v="ft"/>
    <m/>
    <s v="ft"/>
    <m/>
    <s v="ft"/>
    <m/>
    <s v="ft"/>
    <n v="62.65143593053341"/>
    <s v="ft"/>
    <m/>
    <s v="ft²"/>
    <m/>
    <s v="ft³"/>
    <m/>
    <s v="lb"/>
    <n v="62.65143593053341"/>
    <s v="ft"/>
    <n v="0"/>
    <s v="ft"/>
    <n v="0"/>
    <s v="ft"/>
    <n v="0"/>
    <s v="ft"/>
    <n v="62.65143593053341"/>
    <s v="ft"/>
    <n v="0"/>
    <s v="ft²"/>
    <n v="0"/>
    <s v="ft³"/>
    <n v="53.440000000000005"/>
    <s v="lb"/>
    <n v="4"/>
    <s v="ea"/>
    <m/>
    <m/>
  </r>
  <r>
    <s v="4.3.2.3.7.8.8"/>
    <m/>
    <x v="0"/>
    <x v="0"/>
    <x v="1"/>
    <x v="0"/>
    <x v="1"/>
    <x v="0"/>
    <x v="0"/>
    <x v="0"/>
    <x v="5"/>
    <x v="10"/>
    <x v="155"/>
    <n v="62.65143593053341"/>
    <s v="ft"/>
    <m/>
    <s v="ft"/>
    <m/>
    <s v="ft"/>
    <m/>
    <s v="ft"/>
    <n v="62.65143593053341"/>
    <s v="ft"/>
    <m/>
    <s v="ft²"/>
    <m/>
    <s v="ft³"/>
    <m/>
    <s v="lb"/>
    <n v="62.65143593053341"/>
    <s v="ft"/>
    <n v="0"/>
    <s v="ft"/>
    <n v="0"/>
    <s v="ft"/>
    <n v="0"/>
    <s v="ft"/>
    <n v="62.65143593053341"/>
    <s v="ft"/>
    <n v="0"/>
    <s v="ft²"/>
    <n v="0"/>
    <s v="ft³"/>
    <n v="53.440000000000005"/>
    <s v="lb"/>
    <n v="4"/>
    <s v="ea"/>
    <m/>
    <m/>
  </r>
  <r>
    <s v="4.3.2.3.7.8.9"/>
    <m/>
    <x v="0"/>
    <x v="0"/>
    <x v="1"/>
    <x v="0"/>
    <x v="1"/>
    <x v="0"/>
    <x v="0"/>
    <x v="0"/>
    <x v="5"/>
    <x v="10"/>
    <x v="156"/>
    <n v="62.65143593053341"/>
    <s v="ft"/>
    <m/>
    <s v="ft"/>
    <m/>
    <s v="ft"/>
    <m/>
    <s v="ft"/>
    <n v="62.65143593053341"/>
    <s v="ft"/>
    <m/>
    <s v="ft²"/>
    <m/>
    <s v="ft³"/>
    <m/>
    <s v="lb"/>
    <n v="62.65143593053341"/>
    <s v="ft"/>
    <n v="0"/>
    <s v="ft"/>
    <n v="0"/>
    <s v="ft"/>
    <n v="0"/>
    <s v="ft"/>
    <n v="62.65143593053341"/>
    <s v="ft"/>
    <n v="0"/>
    <s v="ft²"/>
    <n v="0"/>
    <s v="ft³"/>
    <n v="53.440000000000005"/>
    <s v="lb"/>
    <n v="4"/>
    <s v="ea"/>
    <m/>
    <m/>
  </r>
  <r>
    <s v="4.3.2.3.7.8.10"/>
    <m/>
    <x v="0"/>
    <x v="0"/>
    <x v="1"/>
    <x v="0"/>
    <x v="1"/>
    <x v="0"/>
    <x v="0"/>
    <x v="0"/>
    <x v="5"/>
    <x v="10"/>
    <x v="157"/>
    <n v="62.65143593053341"/>
    <s v="ft"/>
    <m/>
    <s v="ft"/>
    <m/>
    <s v="ft"/>
    <m/>
    <s v="ft"/>
    <n v="62.65143593053341"/>
    <s v="ft"/>
    <m/>
    <s v="ft²"/>
    <m/>
    <s v="ft³"/>
    <m/>
    <s v="lb"/>
    <n v="62.65143593053341"/>
    <s v="ft"/>
    <n v="0"/>
    <s v="ft"/>
    <n v="0"/>
    <s v="ft"/>
    <n v="0"/>
    <s v="ft"/>
    <n v="62.65143593053341"/>
    <s v="ft"/>
    <n v="0"/>
    <s v="ft²"/>
    <n v="0"/>
    <s v="ft³"/>
    <n v="53.440000000000005"/>
    <s v="lb"/>
    <n v="4"/>
    <s v="ea"/>
    <m/>
    <m/>
  </r>
  <r>
    <s v="4.3.2.3.7.8.11"/>
    <m/>
    <x v="0"/>
    <x v="0"/>
    <x v="1"/>
    <x v="0"/>
    <x v="1"/>
    <x v="0"/>
    <x v="0"/>
    <x v="0"/>
    <x v="5"/>
    <x v="10"/>
    <x v="158"/>
    <n v="30.392193304645438"/>
    <s v="ft"/>
    <m/>
    <s v="ft"/>
    <m/>
    <s v="ft"/>
    <m/>
    <s v="ft"/>
    <n v="30.392193304645438"/>
    <s v="ft"/>
    <m/>
    <s v="ft²"/>
    <m/>
    <s v="ft³"/>
    <m/>
    <s v="lb"/>
    <n v="30.392193304645438"/>
    <s v="ft"/>
    <n v="0"/>
    <s v="ft"/>
    <n v="0"/>
    <s v="ft"/>
    <n v="0"/>
    <s v="ft"/>
    <n v="30.392193304645438"/>
    <s v="ft"/>
    <n v="0"/>
    <s v="ft²"/>
    <n v="0"/>
    <s v="ft³"/>
    <n v="26.720000000000002"/>
    <s v="lb"/>
    <n v="2"/>
    <s v="ea"/>
    <m/>
    <m/>
  </r>
  <r>
    <s v="4.3.2.3.7.8.12"/>
    <m/>
    <x v="0"/>
    <x v="0"/>
    <x v="1"/>
    <x v="0"/>
    <x v="1"/>
    <x v="0"/>
    <x v="0"/>
    <x v="0"/>
    <x v="5"/>
    <x v="10"/>
    <x v="159"/>
    <n v="30.392193304645453"/>
    <s v="ft"/>
    <m/>
    <s v="ft"/>
    <m/>
    <s v="ft"/>
    <m/>
    <s v="ft"/>
    <n v="30.392193304645453"/>
    <s v="ft"/>
    <m/>
    <s v="ft²"/>
    <m/>
    <s v="ft³"/>
    <m/>
    <s v="lb"/>
    <n v="30.392193304645453"/>
    <s v="ft"/>
    <n v="0"/>
    <s v="ft"/>
    <n v="0"/>
    <s v="ft"/>
    <n v="0"/>
    <s v="ft"/>
    <n v="30.392193304645453"/>
    <s v="ft"/>
    <n v="0"/>
    <s v="ft²"/>
    <n v="0"/>
    <s v="ft³"/>
    <n v="26.720000000000002"/>
    <s v="lb"/>
    <n v="2"/>
    <s v="ea"/>
    <m/>
    <m/>
  </r>
  <r>
    <s v="4.3.2.3.7.8.13"/>
    <m/>
    <x v="0"/>
    <x v="0"/>
    <x v="1"/>
    <x v="0"/>
    <x v="1"/>
    <x v="0"/>
    <x v="0"/>
    <x v="0"/>
    <x v="5"/>
    <x v="10"/>
    <x v="160"/>
    <n v="30.392193304645453"/>
    <s v="ft"/>
    <m/>
    <s v="ft"/>
    <m/>
    <s v="ft"/>
    <m/>
    <s v="ft"/>
    <n v="30.392193304645453"/>
    <s v="ft"/>
    <m/>
    <s v="ft²"/>
    <m/>
    <s v="ft³"/>
    <m/>
    <s v="lb"/>
    <n v="30.392193304645453"/>
    <s v="ft"/>
    <n v="0"/>
    <s v="ft"/>
    <n v="0"/>
    <s v="ft"/>
    <n v="0"/>
    <s v="ft"/>
    <n v="30.392193304645453"/>
    <s v="ft"/>
    <n v="0"/>
    <s v="ft²"/>
    <n v="0"/>
    <s v="ft³"/>
    <n v="26.720000000000002"/>
    <s v="lb"/>
    <n v="2"/>
    <s v="ea"/>
    <m/>
    <m/>
  </r>
  <r>
    <s v="4.3.2.3.7.8.14"/>
    <m/>
    <x v="0"/>
    <x v="0"/>
    <x v="1"/>
    <x v="0"/>
    <x v="1"/>
    <x v="0"/>
    <x v="0"/>
    <x v="0"/>
    <x v="5"/>
    <x v="10"/>
    <x v="161"/>
    <n v="30.392193304645453"/>
    <s v="ft"/>
    <m/>
    <s v="ft"/>
    <m/>
    <s v="ft"/>
    <m/>
    <s v="ft"/>
    <n v="30.392193304645453"/>
    <s v="ft"/>
    <m/>
    <s v="ft²"/>
    <m/>
    <s v="ft³"/>
    <m/>
    <s v="lb"/>
    <n v="30.392193304645453"/>
    <s v="ft"/>
    <n v="0"/>
    <s v="ft"/>
    <n v="0"/>
    <s v="ft"/>
    <n v="0"/>
    <s v="ft"/>
    <n v="30.392193304645453"/>
    <s v="ft"/>
    <n v="0"/>
    <s v="ft²"/>
    <n v="0"/>
    <s v="ft³"/>
    <n v="26.720000000000002"/>
    <s v="lb"/>
    <n v="2"/>
    <s v="ea"/>
    <m/>
    <m/>
  </r>
  <r>
    <s v="4.3.2.3.7.8.15"/>
    <m/>
    <x v="0"/>
    <x v="0"/>
    <x v="1"/>
    <x v="0"/>
    <x v="1"/>
    <x v="0"/>
    <x v="0"/>
    <x v="0"/>
    <x v="5"/>
    <x v="10"/>
    <x v="162"/>
    <n v="30.392193304645453"/>
    <s v="ft"/>
    <m/>
    <s v="ft"/>
    <m/>
    <s v="ft"/>
    <m/>
    <s v="ft"/>
    <n v="30.392193304645453"/>
    <s v="ft"/>
    <m/>
    <s v="ft²"/>
    <m/>
    <s v="ft³"/>
    <m/>
    <s v="lb"/>
    <n v="30.392193304645453"/>
    <s v="ft"/>
    <n v="0"/>
    <s v="ft"/>
    <n v="0"/>
    <s v="ft"/>
    <n v="0"/>
    <s v="ft"/>
    <n v="30.392193304645453"/>
    <s v="ft"/>
    <n v="0"/>
    <s v="ft²"/>
    <n v="0"/>
    <s v="ft³"/>
    <n v="26.720000000000002"/>
    <s v="lb"/>
    <n v="2"/>
    <s v="ea"/>
    <m/>
    <m/>
  </r>
  <r>
    <s v="4.3.2.3.7.8.16"/>
    <m/>
    <x v="0"/>
    <x v="0"/>
    <x v="1"/>
    <x v="0"/>
    <x v="1"/>
    <x v="0"/>
    <x v="0"/>
    <x v="0"/>
    <x v="5"/>
    <x v="10"/>
    <x v="163"/>
    <n v="30.392193304645453"/>
    <s v="ft"/>
    <m/>
    <s v="ft"/>
    <m/>
    <s v="ft"/>
    <m/>
    <s v="ft"/>
    <n v="30.392193304645453"/>
    <s v="ft"/>
    <m/>
    <s v="ft²"/>
    <m/>
    <s v="ft³"/>
    <m/>
    <s v="lb"/>
    <n v="30.392193304645453"/>
    <s v="ft"/>
    <n v="0"/>
    <s v="ft"/>
    <n v="0"/>
    <s v="ft"/>
    <n v="0"/>
    <s v="ft"/>
    <n v="30.392193304645453"/>
    <s v="ft"/>
    <n v="0"/>
    <s v="ft²"/>
    <n v="0"/>
    <s v="ft³"/>
    <n v="26.720000000000002"/>
    <s v="lb"/>
    <n v="2"/>
    <s v="ea"/>
    <m/>
    <m/>
  </r>
  <r>
    <s v="4.3.2.3.7.8.17"/>
    <m/>
    <x v="0"/>
    <x v="0"/>
    <x v="1"/>
    <x v="0"/>
    <x v="1"/>
    <x v="0"/>
    <x v="0"/>
    <x v="0"/>
    <x v="5"/>
    <x v="10"/>
    <x v="164"/>
    <n v="30.392193304645453"/>
    <s v="ft"/>
    <m/>
    <s v="ft"/>
    <m/>
    <s v="ft"/>
    <m/>
    <s v="ft"/>
    <n v="30.392193304645453"/>
    <s v="ft"/>
    <m/>
    <s v="ft²"/>
    <m/>
    <s v="ft³"/>
    <m/>
    <s v="lb"/>
    <n v="30.392193304645453"/>
    <s v="ft"/>
    <n v="0"/>
    <s v="ft"/>
    <n v="0"/>
    <s v="ft"/>
    <n v="0"/>
    <s v="ft"/>
    <n v="30.392193304645453"/>
    <s v="ft"/>
    <n v="0"/>
    <s v="ft²"/>
    <n v="0"/>
    <s v="ft³"/>
    <n v="26.720000000000002"/>
    <s v="lb"/>
    <n v="2"/>
    <s v="ea"/>
    <m/>
    <m/>
  </r>
  <r>
    <s v="4.3.2.3.7.8.18"/>
    <m/>
    <x v="0"/>
    <x v="0"/>
    <x v="1"/>
    <x v="0"/>
    <x v="1"/>
    <x v="0"/>
    <x v="0"/>
    <x v="0"/>
    <x v="5"/>
    <x v="10"/>
    <x v="165"/>
    <n v="30.392193304645453"/>
    <s v="ft"/>
    <m/>
    <s v="ft"/>
    <m/>
    <s v="ft"/>
    <m/>
    <s v="ft"/>
    <n v="30.392193304645453"/>
    <s v="ft"/>
    <m/>
    <s v="ft²"/>
    <m/>
    <s v="ft³"/>
    <m/>
    <s v="lb"/>
    <n v="30.392193304645453"/>
    <s v="ft"/>
    <n v="0"/>
    <s v="ft"/>
    <n v="0"/>
    <s v="ft"/>
    <n v="0"/>
    <s v="ft"/>
    <n v="30.392193304645453"/>
    <s v="ft"/>
    <n v="0"/>
    <s v="ft²"/>
    <n v="0"/>
    <s v="ft³"/>
    <n v="26.720000000000002"/>
    <s v="lb"/>
    <n v="2"/>
    <s v="ea"/>
    <m/>
    <m/>
  </r>
  <r>
    <s v="4.3.2.3.7.8.19"/>
    <m/>
    <x v="0"/>
    <x v="0"/>
    <x v="1"/>
    <x v="0"/>
    <x v="1"/>
    <x v="0"/>
    <x v="0"/>
    <x v="0"/>
    <x v="5"/>
    <x v="10"/>
    <x v="166"/>
    <n v="76.695094513571505"/>
    <s v="ft"/>
    <m/>
    <s v="ft"/>
    <m/>
    <s v="ft"/>
    <m/>
    <s v="ft"/>
    <n v="76.695094513571505"/>
    <s v="ft"/>
    <m/>
    <s v="ft²"/>
    <m/>
    <s v="ft³"/>
    <m/>
    <s v="lb"/>
    <n v="76.695094513571505"/>
    <s v="ft"/>
    <n v="0"/>
    <s v="ft"/>
    <n v="0"/>
    <s v="ft"/>
    <n v="0"/>
    <s v="ft"/>
    <n v="76.695094513571505"/>
    <s v="ft"/>
    <n v="0"/>
    <s v="ft²"/>
    <n v="0"/>
    <s v="ft³"/>
    <n v="66.8"/>
    <s v="lb"/>
    <n v="5"/>
    <s v="ea"/>
    <m/>
    <m/>
  </r>
  <r>
    <s v="4.3.2.3.7.8.20"/>
    <m/>
    <x v="0"/>
    <x v="0"/>
    <x v="1"/>
    <x v="0"/>
    <x v="1"/>
    <x v="0"/>
    <x v="0"/>
    <x v="0"/>
    <x v="5"/>
    <x v="10"/>
    <x v="167"/>
    <n v="76.695094513571533"/>
    <s v="ft"/>
    <m/>
    <s v="ft"/>
    <m/>
    <s v="ft"/>
    <m/>
    <s v="ft"/>
    <n v="76.695094513571533"/>
    <s v="ft"/>
    <m/>
    <s v="ft²"/>
    <m/>
    <s v="ft³"/>
    <m/>
    <s v="lb"/>
    <n v="76.695094513571533"/>
    <s v="ft"/>
    <n v="0"/>
    <s v="ft"/>
    <n v="0"/>
    <s v="ft"/>
    <n v="0"/>
    <s v="ft"/>
    <n v="76.695094513571533"/>
    <s v="ft"/>
    <n v="0"/>
    <s v="ft²"/>
    <n v="0"/>
    <s v="ft³"/>
    <n v="66.8"/>
    <s v="lb"/>
    <n v="5"/>
    <s v="ea"/>
    <m/>
    <m/>
  </r>
  <r>
    <s v="4.3.2.3.7.8.21"/>
    <m/>
    <x v="0"/>
    <x v="0"/>
    <x v="1"/>
    <x v="0"/>
    <x v="1"/>
    <x v="0"/>
    <x v="0"/>
    <x v="0"/>
    <x v="5"/>
    <x v="10"/>
    <x v="168"/>
    <n v="76.695094513571533"/>
    <s v="ft"/>
    <m/>
    <s v="ft"/>
    <m/>
    <s v="ft"/>
    <m/>
    <s v="ft"/>
    <n v="76.695094513571533"/>
    <s v="ft"/>
    <m/>
    <s v="ft²"/>
    <m/>
    <s v="ft³"/>
    <m/>
    <s v="lb"/>
    <n v="76.695094513571533"/>
    <s v="ft"/>
    <n v="0"/>
    <s v="ft"/>
    <n v="0"/>
    <s v="ft"/>
    <n v="0"/>
    <s v="ft"/>
    <n v="76.695094513571533"/>
    <s v="ft"/>
    <n v="0"/>
    <s v="ft²"/>
    <n v="0"/>
    <s v="ft³"/>
    <n v="66.8"/>
    <s v="lb"/>
    <n v="5"/>
    <s v="ea"/>
    <m/>
    <m/>
  </r>
  <r>
    <s v="4.3.2.3.7.8.22"/>
    <m/>
    <x v="0"/>
    <x v="0"/>
    <x v="1"/>
    <x v="0"/>
    <x v="1"/>
    <x v="0"/>
    <x v="0"/>
    <x v="0"/>
    <x v="5"/>
    <x v="10"/>
    <x v="169"/>
    <n v="76.695094513571533"/>
    <s v="ft"/>
    <m/>
    <s v="ft"/>
    <m/>
    <s v="ft"/>
    <m/>
    <s v="ft"/>
    <n v="76.695094513571533"/>
    <s v="ft"/>
    <m/>
    <s v="ft²"/>
    <m/>
    <s v="ft³"/>
    <m/>
    <s v="lb"/>
    <n v="76.695094513571533"/>
    <s v="ft"/>
    <n v="0"/>
    <s v="ft"/>
    <n v="0"/>
    <s v="ft"/>
    <n v="0"/>
    <s v="ft"/>
    <n v="76.695094513571533"/>
    <s v="ft"/>
    <n v="0"/>
    <s v="ft²"/>
    <n v="0"/>
    <s v="ft³"/>
    <n v="66.8"/>
    <s v="lb"/>
    <n v="5"/>
    <s v="ea"/>
    <m/>
    <m/>
  </r>
  <r>
    <s v="4.3.2.3.7.8.23"/>
    <m/>
    <x v="0"/>
    <x v="0"/>
    <x v="1"/>
    <x v="0"/>
    <x v="1"/>
    <x v="0"/>
    <x v="0"/>
    <x v="0"/>
    <x v="5"/>
    <x v="10"/>
    <x v="170"/>
    <n v="76.695094513571533"/>
    <s v="ft"/>
    <m/>
    <s v="ft"/>
    <m/>
    <s v="ft"/>
    <m/>
    <s v="ft"/>
    <n v="76.695094513571533"/>
    <s v="ft"/>
    <m/>
    <s v="ft²"/>
    <m/>
    <s v="ft³"/>
    <m/>
    <s v="lb"/>
    <n v="76.695094513571533"/>
    <s v="ft"/>
    <n v="0"/>
    <s v="ft"/>
    <n v="0"/>
    <s v="ft"/>
    <n v="0"/>
    <s v="ft"/>
    <n v="76.695094513571533"/>
    <s v="ft"/>
    <n v="0"/>
    <s v="ft²"/>
    <n v="0"/>
    <s v="ft³"/>
    <n v="66.8"/>
    <s v="lb"/>
    <n v="5"/>
    <s v="ea"/>
    <m/>
    <m/>
  </r>
  <r>
    <s v="4.3.2.3.7.8.24"/>
    <m/>
    <x v="0"/>
    <x v="0"/>
    <x v="1"/>
    <x v="0"/>
    <x v="1"/>
    <x v="0"/>
    <x v="0"/>
    <x v="0"/>
    <x v="5"/>
    <x v="10"/>
    <x v="171"/>
    <n v="76.695094513571533"/>
    <s v="ft"/>
    <m/>
    <s v="ft"/>
    <m/>
    <s v="ft"/>
    <m/>
    <s v="ft"/>
    <n v="76.695094513571533"/>
    <s v="ft"/>
    <m/>
    <s v="ft²"/>
    <m/>
    <s v="ft³"/>
    <m/>
    <s v="lb"/>
    <n v="76.695094513571533"/>
    <s v="ft"/>
    <n v="0"/>
    <s v="ft"/>
    <n v="0"/>
    <s v="ft"/>
    <n v="0"/>
    <s v="ft"/>
    <n v="76.695094513571533"/>
    <s v="ft"/>
    <n v="0"/>
    <s v="ft²"/>
    <n v="0"/>
    <s v="ft³"/>
    <n v="66.8"/>
    <s v="lb"/>
    <n v="5"/>
    <s v="ea"/>
    <m/>
    <m/>
  </r>
  <r>
    <s v="4.3.2.3.7.8.25"/>
    <m/>
    <x v="0"/>
    <x v="0"/>
    <x v="1"/>
    <x v="0"/>
    <x v="1"/>
    <x v="0"/>
    <x v="0"/>
    <x v="0"/>
    <x v="5"/>
    <x v="10"/>
    <x v="172"/>
    <n v="76.695094513571533"/>
    <s v="ft"/>
    <m/>
    <s v="ft"/>
    <m/>
    <s v="ft"/>
    <m/>
    <s v="ft"/>
    <n v="76.695094513571533"/>
    <s v="ft"/>
    <m/>
    <s v="ft²"/>
    <m/>
    <s v="ft³"/>
    <m/>
    <s v="lb"/>
    <n v="76.695094513571533"/>
    <s v="ft"/>
    <n v="0"/>
    <s v="ft"/>
    <n v="0"/>
    <s v="ft"/>
    <n v="0"/>
    <s v="ft"/>
    <n v="76.695094513571533"/>
    <s v="ft"/>
    <n v="0"/>
    <s v="ft²"/>
    <n v="0"/>
    <s v="ft³"/>
    <n v="66.8"/>
    <s v="lb"/>
    <n v="5"/>
    <s v="ea"/>
    <m/>
    <m/>
  </r>
  <r>
    <s v="4.3.2.3.7.8.26"/>
    <m/>
    <x v="0"/>
    <x v="0"/>
    <x v="1"/>
    <x v="0"/>
    <x v="1"/>
    <x v="0"/>
    <x v="0"/>
    <x v="0"/>
    <x v="5"/>
    <x v="10"/>
    <x v="173"/>
    <n v="76.695094513571533"/>
    <s v="ft"/>
    <m/>
    <s v="ft"/>
    <m/>
    <s v="ft"/>
    <m/>
    <s v="ft"/>
    <n v="76.695094513571533"/>
    <s v="ft"/>
    <m/>
    <s v="ft²"/>
    <m/>
    <s v="ft³"/>
    <m/>
    <s v="lb"/>
    <n v="76.695094513571533"/>
    <s v="ft"/>
    <n v="0"/>
    <s v="ft"/>
    <n v="0"/>
    <s v="ft"/>
    <n v="0"/>
    <s v="ft"/>
    <n v="76.695094513571533"/>
    <s v="ft"/>
    <n v="0"/>
    <s v="ft²"/>
    <n v="0"/>
    <s v="ft³"/>
    <n v="66.8"/>
    <s v="lb"/>
    <n v="5"/>
    <s v="ea"/>
    <m/>
    <m/>
  </r>
  <r>
    <s v="4.3.2.3.7.8.27"/>
    <m/>
    <x v="0"/>
    <x v="0"/>
    <x v="1"/>
    <x v="0"/>
    <x v="1"/>
    <x v="0"/>
    <x v="0"/>
    <x v="0"/>
    <x v="5"/>
    <x v="10"/>
    <x v="174"/>
    <n v="25.582670802232251"/>
    <s v="ft"/>
    <m/>
    <s v="ft"/>
    <m/>
    <s v="ft"/>
    <m/>
    <s v="ft"/>
    <n v="25.582670802232251"/>
    <s v="ft"/>
    <m/>
    <s v="ft²"/>
    <m/>
    <s v="ft³"/>
    <m/>
    <s v="lb"/>
    <n v="25.582670802232251"/>
    <s v="ft"/>
    <n v="0"/>
    <s v="ft"/>
    <n v="0"/>
    <s v="ft"/>
    <n v="0"/>
    <s v="ft"/>
    <n v="25.582670802232251"/>
    <s v="ft"/>
    <n v="0"/>
    <s v="ft²"/>
    <n v="0"/>
    <s v="ft³"/>
    <n v="26.720000000000002"/>
    <s v="lb"/>
    <n v="2"/>
    <s v="ea"/>
    <m/>
    <m/>
  </r>
  <r>
    <s v="4.3.2.3.7.8.28"/>
    <m/>
    <x v="0"/>
    <x v="0"/>
    <x v="1"/>
    <x v="0"/>
    <x v="1"/>
    <x v="0"/>
    <x v="0"/>
    <x v="0"/>
    <x v="5"/>
    <x v="10"/>
    <x v="175"/>
    <n v="25.582670802232261"/>
    <s v="ft"/>
    <m/>
    <s v="ft"/>
    <m/>
    <s v="ft"/>
    <m/>
    <s v="ft"/>
    <n v="25.582670802232261"/>
    <s v="ft"/>
    <m/>
    <s v="ft²"/>
    <m/>
    <s v="ft³"/>
    <m/>
    <s v="lb"/>
    <n v="25.582670802232261"/>
    <s v="ft"/>
    <n v="0"/>
    <s v="ft"/>
    <n v="0"/>
    <s v="ft"/>
    <n v="0"/>
    <s v="ft"/>
    <n v="25.582670802232261"/>
    <s v="ft"/>
    <n v="0"/>
    <s v="ft²"/>
    <n v="0"/>
    <s v="ft³"/>
    <n v="26.720000000000002"/>
    <s v="lb"/>
    <n v="2"/>
    <s v="ea"/>
    <m/>
    <m/>
  </r>
  <r>
    <s v="4.3.2.3.7.8.29"/>
    <m/>
    <x v="0"/>
    <x v="0"/>
    <x v="1"/>
    <x v="0"/>
    <x v="1"/>
    <x v="0"/>
    <x v="0"/>
    <x v="0"/>
    <x v="5"/>
    <x v="10"/>
    <x v="176"/>
    <n v="25.582670802232261"/>
    <s v="ft"/>
    <m/>
    <s v="ft"/>
    <m/>
    <s v="ft"/>
    <m/>
    <s v="ft"/>
    <n v="25.582670802232261"/>
    <s v="ft"/>
    <m/>
    <s v="ft²"/>
    <m/>
    <s v="ft³"/>
    <m/>
    <s v="lb"/>
    <n v="25.582670802232261"/>
    <s v="ft"/>
    <n v="0"/>
    <s v="ft"/>
    <n v="0"/>
    <s v="ft"/>
    <n v="0"/>
    <s v="ft"/>
    <n v="25.582670802232261"/>
    <s v="ft"/>
    <n v="0"/>
    <s v="ft²"/>
    <n v="0"/>
    <s v="ft³"/>
    <n v="26.720000000000002"/>
    <s v="lb"/>
    <n v="2"/>
    <s v="ea"/>
    <m/>
    <m/>
  </r>
  <r>
    <s v="4.3.2.3.7.8.30"/>
    <m/>
    <x v="0"/>
    <x v="0"/>
    <x v="1"/>
    <x v="0"/>
    <x v="1"/>
    <x v="0"/>
    <x v="0"/>
    <x v="0"/>
    <x v="5"/>
    <x v="10"/>
    <x v="177"/>
    <n v="25.582670802232261"/>
    <s v="ft"/>
    <m/>
    <s v="ft"/>
    <m/>
    <s v="ft"/>
    <m/>
    <s v="ft"/>
    <n v="25.582670802232261"/>
    <s v="ft"/>
    <m/>
    <s v="ft²"/>
    <m/>
    <s v="ft³"/>
    <m/>
    <s v="lb"/>
    <n v="25.582670802232261"/>
    <s v="ft"/>
    <n v="0"/>
    <s v="ft"/>
    <n v="0"/>
    <s v="ft"/>
    <n v="0"/>
    <s v="ft"/>
    <n v="25.582670802232261"/>
    <s v="ft"/>
    <n v="0"/>
    <s v="ft²"/>
    <n v="0"/>
    <s v="ft³"/>
    <n v="26.720000000000002"/>
    <s v="lb"/>
    <n v="2"/>
    <s v="ea"/>
    <m/>
    <m/>
  </r>
  <r>
    <s v="4.3.2.3.7.8.31"/>
    <m/>
    <x v="0"/>
    <x v="0"/>
    <x v="1"/>
    <x v="0"/>
    <x v="1"/>
    <x v="0"/>
    <x v="0"/>
    <x v="0"/>
    <x v="5"/>
    <x v="10"/>
    <x v="178"/>
    <n v="25.582670802232261"/>
    <s v="ft"/>
    <m/>
    <s v="ft"/>
    <m/>
    <s v="ft"/>
    <m/>
    <s v="ft"/>
    <n v="25.582670802232261"/>
    <s v="ft"/>
    <m/>
    <s v="ft²"/>
    <m/>
    <s v="ft³"/>
    <m/>
    <s v="lb"/>
    <n v="25.582670802232261"/>
    <s v="ft"/>
    <n v="0"/>
    <s v="ft"/>
    <n v="0"/>
    <s v="ft"/>
    <n v="0"/>
    <s v="ft"/>
    <n v="25.582670802232261"/>
    <s v="ft"/>
    <n v="0"/>
    <s v="ft²"/>
    <n v="0"/>
    <s v="ft³"/>
    <n v="26.720000000000002"/>
    <s v="lb"/>
    <n v="2"/>
    <s v="ea"/>
    <m/>
    <m/>
  </r>
  <r>
    <s v="4.3.2.3.7.8.32"/>
    <m/>
    <x v="0"/>
    <x v="0"/>
    <x v="1"/>
    <x v="0"/>
    <x v="1"/>
    <x v="0"/>
    <x v="0"/>
    <x v="0"/>
    <x v="5"/>
    <x v="10"/>
    <x v="179"/>
    <n v="25.582670802232261"/>
    <s v="ft"/>
    <m/>
    <s v="ft"/>
    <m/>
    <s v="ft"/>
    <m/>
    <s v="ft"/>
    <n v="25.582670802232261"/>
    <s v="ft"/>
    <m/>
    <s v="ft²"/>
    <m/>
    <s v="ft³"/>
    <m/>
    <s v="lb"/>
    <n v="25.582670802232261"/>
    <s v="ft"/>
    <n v="0"/>
    <s v="ft"/>
    <n v="0"/>
    <s v="ft"/>
    <n v="0"/>
    <s v="ft"/>
    <n v="25.582670802232261"/>
    <s v="ft"/>
    <n v="0"/>
    <s v="ft²"/>
    <n v="0"/>
    <s v="ft³"/>
    <n v="26.720000000000002"/>
    <s v="lb"/>
    <n v="2"/>
    <s v="ea"/>
    <m/>
    <m/>
  </r>
  <r>
    <s v="4.3.2.3.7.8.33"/>
    <m/>
    <x v="0"/>
    <x v="0"/>
    <x v="1"/>
    <x v="0"/>
    <x v="1"/>
    <x v="0"/>
    <x v="0"/>
    <x v="0"/>
    <x v="5"/>
    <x v="10"/>
    <x v="180"/>
    <n v="25.582670802232261"/>
    <s v="ft"/>
    <m/>
    <s v="ft"/>
    <m/>
    <s v="ft"/>
    <m/>
    <s v="ft"/>
    <n v="25.582670802232261"/>
    <s v="ft"/>
    <m/>
    <s v="ft²"/>
    <m/>
    <s v="ft³"/>
    <m/>
    <s v="lb"/>
    <n v="25.582670802232261"/>
    <s v="ft"/>
    <n v="0"/>
    <s v="ft"/>
    <n v="0"/>
    <s v="ft"/>
    <n v="0"/>
    <s v="ft"/>
    <n v="25.582670802232261"/>
    <s v="ft"/>
    <n v="0"/>
    <s v="ft²"/>
    <n v="0"/>
    <s v="ft³"/>
    <n v="26.720000000000002"/>
    <s v="lb"/>
    <n v="2"/>
    <s v="ea"/>
    <m/>
    <m/>
  </r>
  <r>
    <s v="4.3.2.3.7.8.34"/>
    <m/>
    <x v="0"/>
    <x v="0"/>
    <x v="1"/>
    <x v="0"/>
    <x v="1"/>
    <x v="0"/>
    <x v="0"/>
    <x v="0"/>
    <x v="5"/>
    <x v="10"/>
    <x v="181"/>
    <n v="25.582670802232261"/>
    <s v="ft"/>
    <m/>
    <s v="ft"/>
    <m/>
    <s v="ft"/>
    <m/>
    <s v="ft"/>
    <n v="25.582670802232261"/>
    <s v="ft"/>
    <m/>
    <s v="ft²"/>
    <m/>
    <s v="ft³"/>
    <m/>
    <s v="lb"/>
    <n v="25.582670802232261"/>
    <s v="ft"/>
    <n v="0"/>
    <s v="ft"/>
    <n v="0"/>
    <s v="ft"/>
    <n v="0"/>
    <s v="ft"/>
    <n v="25.582670802232261"/>
    <s v="ft"/>
    <n v="0"/>
    <s v="ft²"/>
    <n v="0"/>
    <s v="ft³"/>
    <n v="26.720000000000002"/>
    <s v="lb"/>
    <n v="2"/>
    <s v="ea"/>
    <m/>
    <m/>
  </r>
  <r>
    <s v="4.3.2.3.7.8.35"/>
    <m/>
    <x v="0"/>
    <x v="0"/>
    <x v="1"/>
    <x v="0"/>
    <x v="1"/>
    <x v="0"/>
    <x v="0"/>
    <x v="0"/>
    <x v="5"/>
    <x v="10"/>
    <x v="182"/>
    <n v="25.582670802232261"/>
    <s v="ft"/>
    <m/>
    <s v="ft"/>
    <m/>
    <s v="ft"/>
    <m/>
    <s v="ft"/>
    <n v="25.582670802232261"/>
    <s v="ft"/>
    <m/>
    <s v="ft²"/>
    <m/>
    <s v="ft³"/>
    <m/>
    <s v="lb"/>
    <n v="25.582670802232261"/>
    <s v="ft"/>
    <n v="0"/>
    <s v="ft"/>
    <n v="0"/>
    <s v="ft"/>
    <n v="0"/>
    <s v="ft"/>
    <n v="25.582670802232261"/>
    <s v="ft"/>
    <n v="0"/>
    <s v="ft²"/>
    <n v="0"/>
    <s v="ft³"/>
    <n v="26.720000000000002"/>
    <s v="lb"/>
    <n v="2"/>
    <s v="ea"/>
    <m/>
    <m/>
  </r>
  <r>
    <s v="4.3.2.3.7.8.36"/>
    <m/>
    <x v="0"/>
    <x v="0"/>
    <x v="1"/>
    <x v="0"/>
    <x v="1"/>
    <x v="0"/>
    <x v="0"/>
    <x v="0"/>
    <x v="5"/>
    <x v="10"/>
    <x v="183"/>
    <n v="25.582670802232261"/>
    <s v="ft"/>
    <m/>
    <s v="ft"/>
    <m/>
    <s v="ft"/>
    <m/>
    <s v="ft"/>
    <n v="25.582670802232261"/>
    <s v="ft"/>
    <m/>
    <s v="ft²"/>
    <m/>
    <s v="ft³"/>
    <m/>
    <s v="lb"/>
    <n v="25.582670802232261"/>
    <s v="ft"/>
    <n v="0"/>
    <s v="ft"/>
    <n v="0"/>
    <s v="ft"/>
    <n v="0"/>
    <s v="ft"/>
    <n v="25.582670802232261"/>
    <s v="ft"/>
    <n v="0"/>
    <s v="ft²"/>
    <n v="0"/>
    <s v="ft³"/>
    <n v="26.720000000000002"/>
    <s v="lb"/>
    <n v="2"/>
    <s v="ea"/>
    <m/>
    <m/>
  </r>
  <r>
    <s v="4.3.2.3.7.8.37"/>
    <m/>
    <x v="0"/>
    <x v="0"/>
    <x v="1"/>
    <x v="0"/>
    <x v="1"/>
    <x v="0"/>
    <x v="0"/>
    <x v="0"/>
    <x v="5"/>
    <x v="10"/>
    <x v="184"/>
    <n v="25.582670802232261"/>
    <s v="ft"/>
    <m/>
    <s v="ft"/>
    <m/>
    <s v="ft"/>
    <m/>
    <s v="ft"/>
    <n v="25.582670802232261"/>
    <s v="ft"/>
    <m/>
    <s v="ft²"/>
    <m/>
    <s v="ft³"/>
    <m/>
    <s v="lb"/>
    <n v="25.582670802232261"/>
    <s v="ft"/>
    <n v="0"/>
    <s v="ft"/>
    <n v="0"/>
    <s v="ft"/>
    <n v="0"/>
    <s v="ft"/>
    <n v="25.582670802232261"/>
    <s v="ft"/>
    <n v="0"/>
    <s v="ft²"/>
    <n v="0"/>
    <s v="ft³"/>
    <n v="26.720000000000002"/>
    <s v="lb"/>
    <n v="2"/>
    <s v="ea"/>
    <m/>
    <m/>
  </r>
  <r>
    <s v="4.3.2.3.7.8.38"/>
    <m/>
    <x v="0"/>
    <x v="0"/>
    <x v="1"/>
    <x v="0"/>
    <x v="1"/>
    <x v="0"/>
    <x v="0"/>
    <x v="0"/>
    <x v="5"/>
    <x v="10"/>
    <x v="185"/>
    <n v="15.147976343174156"/>
    <s v="ft"/>
    <m/>
    <s v="ft"/>
    <m/>
    <s v="ft"/>
    <m/>
    <s v="ft"/>
    <n v="15.147976343174156"/>
    <s v="ft"/>
    <m/>
    <s v="ft²"/>
    <m/>
    <s v="ft³"/>
    <m/>
    <s v="lb"/>
    <n v="15.147976343174156"/>
    <s v="ft"/>
    <n v="0"/>
    <s v="ft"/>
    <n v="0"/>
    <s v="ft"/>
    <n v="0"/>
    <s v="ft"/>
    <n v="15.147976343174156"/>
    <s v="ft"/>
    <n v="0"/>
    <s v="ft²"/>
    <n v="0"/>
    <s v="ft³"/>
    <n v="13.360000000000001"/>
    <s v="lb"/>
    <n v="1"/>
    <s v="ea"/>
    <m/>
    <m/>
  </r>
  <r>
    <s v="4.3.2.3.7.8.39"/>
    <m/>
    <x v="0"/>
    <x v="0"/>
    <x v="1"/>
    <x v="0"/>
    <x v="1"/>
    <x v="0"/>
    <x v="0"/>
    <x v="0"/>
    <x v="5"/>
    <x v="10"/>
    <x v="186"/>
    <n v="15.147976343174165"/>
    <s v="ft"/>
    <m/>
    <s v="ft"/>
    <m/>
    <s v="ft"/>
    <m/>
    <s v="ft"/>
    <n v="15.147976343174165"/>
    <s v="ft"/>
    <m/>
    <s v="ft²"/>
    <m/>
    <s v="ft³"/>
    <m/>
    <s v="lb"/>
    <n v="15.147976343174165"/>
    <s v="ft"/>
    <n v="0"/>
    <s v="ft"/>
    <n v="0"/>
    <s v="ft"/>
    <n v="0"/>
    <s v="ft"/>
    <n v="15.147976343174165"/>
    <s v="ft"/>
    <n v="0"/>
    <s v="ft²"/>
    <n v="0"/>
    <s v="ft³"/>
    <n v="13.360000000000001"/>
    <s v="lb"/>
    <n v="1"/>
    <s v="ea"/>
    <m/>
    <m/>
  </r>
  <r>
    <s v="4.3.2.3.7.8.40"/>
    <m/>
    <x v="0"/>
    <x v="0"/>
    <x v="1"/>
    <x v="0"/>
    <x v="1"/>
    <x v="0"/>
    <x v="0"/>
    <x v="0"/>
    <x v="5"/>
    <x v="10"/>
    <x v="187"/>
    <n v="15.147976343174165"/>
    <s v="ft"/>
    <m/>
    <s v="ft"/>
    <m/>
    <s v="ft"/>
    <m/>
    <s v="ft"/>
    <n v="15.147976343174165"/>
    <s v="ft"/>
    <m/>
    <s v="ft²"/>
    <m/>
    <s v="ft³"/>
    <m/>
    <s v="lb"/>
    <n v="15.147976343174165"/>
    <s v="ft"/>
    <n v="0"/>
    <s v="ft"/>
    <n v="0"/>
    <s v="ft"/>
    <n v="0"/>
    <s v="ft"/>
    <n v="15.147976343174165"/>
    <s v="ft"/>
    <n v="0"/>
    <s v="ft²"/>
    <n v="0"/>
    <s v="ft³"/>
    <n v="13.360000000000001"/>
    <s v="lb"/>
    <n v="1"/>
    <s v="ea"/>
    <m/>
    <m/>
  </r>
  <r>
    <s v="4.3.2.3.7.8.41"/>
    <m/>
    <x v="0"/>
    <x v="0"/>
    <x v="1"/>
    <x v="0"/>
    <x v="1"/>
    <x v="0"/>
    <x v="0"/>
    <x v="0"/>
    <x v="5"/>
    <x v="10"/>
    <x v="188"/>
    <n v="15.147976343174165"/>
    <s v="ft"/>
    <m/>
    <s v="ft"/>
    <m/>
    <s v="ft"/>
    <m/>
    <s v="ft"/>
    <n v="15.147976343174165"/>
    <s v="ft"/>
    <m/>
    <s v="ft²"/>
    <m/>
    <s v="ft³"/>
    <m/>
    <s v="lb"/>
    <n v="15.147976343174165"/>
    <s v="ft"/>
    <n v="0"/>
    <s v="ft"/>
    <n v="0"/>
    <s v="ft"/>
    <n v="0"/>
    <s v="ft"/>
    <n v="15.147976343174165"/>
    <s v="ft"/>
    <n v="0"/>
    <s v="ft²"/>
    <n v="0"/>
    <s v="ft³"/>
    <n v="13.360000000000001"/>
    <s v="lb"/>
    <n v="1"/>
    <s v="ea"/>
    <m/>
    <m/>
  </r>
  <r>
    <s v="4.3.2.3.7.8.42"/>
    <m/>
    <x v="0"/>
    <x v="0"/>
    <x v="1"/>
    <x v="0"/>
    <x v="1"/>
    <x v="0"/>
    <x v="0"/>
    <x v="0"/>
    <x v="5"/>
    <x v="10"/>
    <x v="189"/>
    <n v="15.147976343174165"/>
    <s v="ft"/>
    <m/>
    <s v="ft"/>
    <m/>
    <s v="ft"/>
    <m/>
    <s v="ft"/>
    <n v="15.147976343174165"/>
    <s v="ft"/>
    <m/>
    <s v="ft²"/>
    <m/>
    <s v="ft³"/>
    <m/>
    <s v="lb"/>
    <n v="15.147976343174165"/>
    <s v="ft"/>
    <n v="0"/>
    <s v="ft"/>
    <n v="0"/>
    <s v="ft"/>
    <n v="0"/>
    <s v="ft"/>
    <n v="15.147976343174165"/>
    <s v="ft"/>
    <n v="0"/>
    <s v="ft²"/>
    <n v="0"/>
    <s v="ft³"/>
    <n v="13.360000000000001"/>
    <s v="lb"/>
    <n v="1"/>
    <s v="ea"/>
    <m/>
    <m/>
  </r>
  <r>
    <s v="4.3.2.3.7.8.43"/>
    <m/>
    <x v="0"/>
    <x v="0"/>
    <x v="1"/>
    <x v="0"/>
    <x v="1"/>
    <x v="0"/>
    <x v="0"/>
    <x v="0"/>
    <x v="5"/>
    <x v="10"/>
    <x v="190"/>
    <n v="15.147976343174165"/>
    <s v="ft"/>
    <m/>
    <s v="ft"/>
    <m/>
    <s v="ft"/>
    <m/>
    <s v="ft"/>
    <n v="15.147976343174165"/>
    <s v="ft"/>
    <m/>
    <s v="ft²"/>
    <m/>
    <s v="ft³"/>
    <m/>
    <s v="lb"/>
    <n v="15.147976343174165"/>
    <s v="ft"/>
    <n v="0"/>
    <s v="ft"/>
    <n v="0"/>
    <s v="ft"/>
    <n v="0"/>
    <s v="ft"/>
    <n v="15.147976343174165"/>
    <s v="ft"/>
    <n v="0"/>
    <s v="ft²"/>
    <n v="0"/>
    <s v="ft³"/>
    <n v="13.360000000000001"/>
    <s v="lb"/>
    <n v="1"/>
    <s v="ea"/>
    <m/>
    <m/>
  </r>
  <r>
    <s v="4.3.2.3.7.8.44"/>
    <m/>
    <x v="0"/>
    <x v="0"/>
    <x v="1"/>
    <x v="0"/>
    <x v="1"/>
    <x v="0"/>
    <x v="0"/>
    <x v="0"/>
    <x v="5"/>
    <x v="10"/>
    <x v="191"/>
    <n v="55.177425811441047"/>
    <s v="ft"/>
    <m/>
    <s v="ft"/>
    <m/>
    <s v="ft"/>
    <m/>
    <s v="ft"/>
    <n v="55.177425811441047"/>
    <s v="ft"/>
    <m/>
    <s v="ft²"/>
    <m/>
    <s v="ft³"/>
    <m/>
    <s v="lb"/>
    <n v="55.177425811441047"/>
    <s v="ft"/>
    <n v="0"/>
    <s v="ft"/>
    <n v="0"/>
    <s v="ft"/>
    <n v="0"/>
    <s v="ft"/>
    <n v="55.177425811441047"/>
    <s v="ft"/>
    <n v="0"/>
    <s v="ft²"/>
    <n v="0"/>
    <s v="ft³"/>
    <n v="53.440000000000005"/>
    <s v="lb"/>
    <n v="4"/>
    <s v="ea"/>
    <m/>
    <m/>
  </r>
  <r>
    <s v="4.3.2.3.7.8.45"/>
    <m/>
    <x v="0"/>
    <x v="0"/>
    <x v="1"/>
    <x v="0"/>
    <x v="1"/>
    <x v="0"/>
    <x v="0"/>
    <x v="0"/>
    <x v="5"/>
    <x v="10"/>
    <x v="192"/>
    <n v="55.177425811441083"/>
    <s v="ft"/>
    <m/>
    <s v="ft"/>
    <m/>
    <s v="ft"/>
    <m/>
    <s v="ft"/>
    <n v="55.177425811441083"/>
    <s v="ft"/>
    <m/>
    <s v="ft²"/>
    <m/>
    <s v="ft³"/>
    <m/>
    <s v="lb"/>
    <n v="55.177425811441083"/>
    <s v="ft"/>
    <n v="0"/>
    <s v="ft"/>
    <n v="0"/>
    <s v="ft"/>
    <n v="0"/>
    <s v="ft"/>
    <n v="55.177425811441083"/>
    <s v="ft"/>
    <n v="0"/>
    <s v="ft²"/>
    <n v="0"/>
    <s v="ft³"/>
    <n v="53.440000000000005"/>
    <s v="lb"/>
    <n v="4"/>
    <s v="ea"/>
    <m/>
    <m/>
  </r>
  <r>
    <s v="4.3.2.3.7.8.46"/>
    <m/>
    <x v="0"/>
    <x v="0"/>
    <x v="1"/>
    <x v="0"/>
    <x v="1"/>
    <x v="0"/>
    <x v="0"/>
    <x v="0"/>
    <x v="5"/>
    <x v="10"/>
    <x v="193"/>
    <n v="55.177425811441083"/>
    <s v="ft"/>
    <m/>
    <s v="ft"/>
    <m/>
    <s v="ft"/>
    <m/>
    <s v="ft"/>
    <n v="55.177425811441083"/>
    <s v="ft"/>
    <m/>
    <s v="ft²"/>
    <m/>
    <s v="ft³"/>
    <m/>
    <s v="lb"/>
    <n v="55.177425811441083"/>
    <s v="ft"/>
    <n v="0"/>
    <s v="ft"/>
    <n v="0"/>
    <s v="ft"/>
    <n v="0"/>
    <s v="ft"/>
    <n v="55.177425811441083"/>
    <s v="ft"/>
    <n v="0"/>
    <s v="ft²"/>
    <n v="0"/>
    <s v="ft³"/>
    <n v="53.440000000000005"/>
    <s v="lb"/>
    <n v="4"/>
    <s v="ea"/>
    <m/>
    <m/>
  </r>
  <r>
    <s v="4.3.2.3.7.8.47"/>
    <m/>
    <x v="0"/>
    <x v="0"/>
    <x v="1"/>
    <x v="0"/>
    <x v="1"/>
    <x v="0"/>
    <x v="0"/>
    <x v="0"/>
    <x v="5"/>
    <x v="10"/>
    <x v="194"/>
    <n v="55.177425811441083"/>
    <s v="ft"/>
    <m/>
    <s v="ft"/>
    <m/>
    <s v="ft"/>
    <m/>
    <s v="ft"/>
    <n v="55.177425811441083"/>
    <s v="ft"/>
    <m/>
    <s v="ft²"/>
    <m/>
    <s v="ft³"/>
    <m/>
    <s v="lb"/>
    <n v="55.177425811441083"/>
    <s v="ft"/>
    <n v="0"/>
    <s v="ft"/>
    <n v="0"/>
    <s v="ft"/>
    <n v="0"/>
    <s v="ft"/>
    <n v="55.177425811441083"/>
    <s v="ft"/>
    <n v="0"/>
    <s v="ft²"/>
    <n v="0"/>
    <s v="ft³"/>
    <n v="53.440000000000005"/>
    <s v="lb"/>
    <n v="4"/>
    <s v="ea"/>
    <m/>
    <m/>
  </r>
  <r>
    <s v="4.3.2.3.7.8.48"/>
    <m/>
    <x v="0"/>
    <x v="0"/>
    <x v="1"/>
    <x v="0"/>
    <x v="1"/>
    <x v="0"/>
    <x v="0"/>
    <x v="0"/>
    <x v="5"/>
    <x v="10"/>
    <x v="195"/>
    <n v="55.177425811441083"/>
    <s v="ft"/>
    <m/>
    <s v="ft"/>
    <m/>
    <s v="ft"/>
    <m/>
    <s v="ft"/>
    <n v="55.177425811441083"/>
    <s v="ft"/>
    <m/>
    <s v="ft²"/>
    <m/>
    <s v="ft³"/>
    <m/>
    <s v="lb"/>
    <n v="55.177425811441083"/>
    <s v="ft"/>
    <n v="0"/>
    <s v="ft"/>
    <n v="0"/>
    <s v="ft"/>
    <n v="0"/>
    <s v="ft"/>
    <n v="55.177425811441083"/>
    <s v="ft"/>
    <n v="0"/>
    <s v="ft²"/>
    <n v="0"/>
    <s v="ft³"/>
    <n v="53.440000000000005"/>
    <s v="lb"/>
    <n v="4"/>
    <s v="ea"/>
    <m/>
    <m/>
  </r>
  <r>
    <s v="4.3.2.3.7.8.49"/>
    <m/>
    <x v="0"/>
    <x v="0"/>
    <x v="1"/>
    <x v="0"/>
    <x v="1"/>
    <x v="0"/>
    <x v="0"/>
    <x v="0"/>
    <x v="5"/>
    <x v="10"/>
    <x v="196"/>
    <n v="59.969952316225005"/>
    <s v="ft"/>
    <m/>
    <s v="ft"/>
    <m/>
    <s v="ft"/>
    <m/>
    <s v="ft"/>
    <n v="59.969952316225005"/>
    <s v="ft"/>
    <m/>
    <s v="ft²"/>
    <m/>
    <s v="ft³"/>
    <m/>
    <s v="lb"/>
    <n v="59.969952316225005"/>
    <s v="ft"/>
    <n v="0"/>
    <s v="ft"/>
    <n v="0"/>
    <s v="ft"/>
    <n v="0"/>
    <s v="ft"/>
    <n v="59.969952316225005"/>
    <s v="ft"/>
    <n v="0"/>
    <s v="ft²"/>
    <n v="0"/>
    <s v="ft³"/>
    <n v="53.440000000000005"/>
    <s v="lb"/>
    <n v="4"/>
    <s v="ea"/>
    <m/>
    <m/>
  </r>
  <r>
    <s v="4.3.2.3.7.8.50"/>
    <m/>
    <x v="0"/>
    <x v="0"/>
    <x v="1"/>
    <x v="0"/>
    <x v="1"/>
    <x v="0"/>
    <x v="0"/>
    <x v="0"/>
    <x v="5"/>
    <x v="10"/>
    <x v="197"/>
    <n v="59.969952316225005"/>
    <s v="ft"/>
    <m/>
    <s v="ft"/>
    <m/>
    <s v="ft"/>
    <m/>
    <s v="ft"/>
    <n v="59.969952316225005"/>
    <s v="ft"/>
    <m/>
    <s v="ft²"/>
    <m/>
    <s v="ft³"/>
    <m/>
    <s v="lb"/>
    <n v="59.969952316225005"/>
    <s v="ft"/>
    <n v="0"/>
    <s v="ft"/>
    <n v="0"/>
    <s v="ft"/>
    <n v="0"/>
    <s v="ft"/>
    <n v="59.969952316225005"/>
    <s v="ft"/>
    <n v="0"/>
    <s v="ft²"/>
    <n v="0"/>
    <s v="ft³"/>
    <n v="53.440000000000005"/>
    <s v="lb"/>
    <n v="4"/>
    <s v="ea"/>
    <m/>
    <m/>
  </r>
  <r>
    <s v="4.3.2.3.7.8.51"/>
    <m/>
    <x v="0"/>
    <x v="0"/>
    <x v="1"/>
    <x v="0"/>
    <x v="1"/>
    <x v="0"/>
    <x v="0"/>
    <x v="0"/>
    <x v="5"/>
    <x v="10"/>
    <x v="198"/>
    <n v="59.969952316225005"/>
    <s v="ft"/>
    <m/>
    <s v="ft"/>
    <m/>
    <s v="ft"/>
    <m/>
    <s v="ft"/>
    <n v="59.969952316225005"/>
    <s v="ft"/>
    <m/>
    <s v="ft²"/>
    <m/>
    <s v="ft³"/>
    <m/>
    <s v="lb"/>
    <n v="59.969952316225005"/>
    <s v="ft"/>
    <n v="0"/>
    <s v="ft"/>
    <n v="0"/>
    <s v="ft"/>
    <n v="0"/>
    <s v="ft"/>
    <n v="59.969952316225005"/>
    <s v="ft"/>
    <n v="0"/>
    <s v="ft²"/>
    <n v="0"/>
    <s v="ft³"/>
    <n v="53.440000000000005"/>
    <s v="lb"/>
    <n v="4"/>
    <s v="ea"/>
    <m/>
    <m/>
  </r>
  <r>
    <s v="4.3.2.3.7.8.52"/>
    <m/>
    <x v="0"/>
    <x v="0"/>
    <x v="1"/>
    <x v="0"/>
    <x v="1"/>
    <x v="0"/>
    <x v="0"/>
    <x v="0"/>
    <x v="5"/>
    <x v="10"/>
    <x v="199"/>
    <n v="59.969952316225005"/>
    <s v="ft"/>
    <m/>
    <s v="ft"/>
    <m/>
    <s v="ft"/>
    <m/>
    <s v="ft"/>
    <n v="59.969952316225005"/>
    <s v="ft"/>
    <m/>
    <s v="ft²"/>
    <m/>
    <s v="ft³"/>
    <m/>
    <s v="lb"/>
    <n v="59.969952316225005"/>
    <s v="ft"/>
    <n v="0"/>
    <s v="ft"/>
    <n v="0"/>
    <s v="ft"/>
    <n v="0"/>
    <s v="ft"/>
    <n v="59.969952316225005"/>
    <s v="ft"/>
    <n v="0"/>
    <s v="ft²"/>
    <n v="0"/>
    <s v="ft³"/>
    <n v="53.440000000000005"/>
    <s v="lb"/>
    <n v="4"/>
    <s v="ea"/>
    <m/>
    <m/>
  </r>
  <r>
    <s v="4.3.2.3.7.8.53"/>
    <m/>
    <x v="0"/>
    <x v="0"/>
    <x v="1"/>
    <x v="0"/>
    <x v="1"/>
    <x v="0"/>
    <x v="0"/>
    <x v="0"/>
    <x v="5"/>
    <x v="10"/>
    <x v="200"/>
    <n v="59.969952316225005"/>
    <s v="ft"/>
    <m/>
    <s v="ft"/>
    <m/>
    <s v="ft"/>
    <m/>
    <s v="ft"/>
    <n v="59.969952316225005"/>
    <s v="ft"/>
    <m/>
    <s v="ft²"/>
    <m/>
    <s v="ft³"/>
    <m/>
    <s v="lb"/>
    <n v="59.969952316225005"/>
    <s v="ft"/>
    <n v="0"/>
    <s v="ft"/>
    <n v="0"/>
    <s v="ft"/>
    <n v="0"/>
    <s v="ft"/>
    <n v="59.969952316225005"/>
    <s v="ft"/>
    <n v="0"/>
    <s v="ft²"/>
    <n v="0"/>
    <s v="ft³"/>
    <n v="53.440000000000005"/>
    <s v="lb"/>
    <n v="4"/>
    <s v="ea"/>
    <m/>
    <m/>
  </r>
  <r>
    <s v="4.3.2.3.7.8.54"/>
    <m/>
    <x v="0"/>
    <x v="0"/>
    <x v="1"/>
    <x v="0"/>
    <x v="1"/>
    <x v="0"/>
    <x v="0"/>
    <x v="0"/>
    <x v="5"/>
    <x v="10"/>
    <x v="201"/>
    <n v="59.969952316225005"/>
    <s v="ft"/>
    <m/>
    <s v="ft"/>
    <m/>
    <s v="ft"/>
    <m/>
    <s v="ft"/>
    <n v="59.969952316225005"/>
    <s v="ft"/>
    <m/>
    <s v="ft²"/>
    <m/>
    <s v="ft³"/>
    <m/>
    <s v="lb"/>
    <n v="59.969952316225005"/>
    <s v="ft"/>
    <n v="0"/>
    <s v="ft"/>
    <n v="0"/>
    <s v="ft"/>
    <n v="0"/>
    <s v="ft"/>
    <n v="59.969952316225005"/>
    <s v="ft"/>
    <n v="0"/>
    <s v="ft²"/>
    <n v="0"/>
    <s v="ft³"/>
    <n v="53.440000000000005"/>
    <s v="lb"/>
    <n v="4"/>
    <s v="ea"/>
    <m/>
    <m/>
  </r>
  <r>
    <s v="4.3.2.3.7.8.55"/>
    <m/>
    <x v="0"/>
    <x v="0"/>
    <x v="1"/>
    <x v="0"/>
    <x v="1"/>
    <x v="0"/>
    <x v="0"/>
    <x v="0"/>
    <x v="5"/>
    <x v="10"/>
    <x v="202"/>
    <n v="59.969952316225005"/>
    <s v="ft"/>
    <m/>
    <s v="ft"/>
    <m/>
    <s v="ft"/>
    <m/>
    <s v="ft"/>
    <n v="59.969952316225005"/>
    <s v="ft"/>
    <m/>
    <s v="ft²"/>
    <m/>
    <s v="ft³"/>
    <m/>
    <s v="lb"/>
    <n v="59.969952316225005"/>
    <s v="ft"/>
    <n v="0"/>
    <s v="ft"/>
    <n v="0"/>
    <s v="ft"/>
    <n v="0"/>
    <s v="ft"/>
    <n v="59.969952316225005"/>
    <s v="ft"/>
    <n v="0"/>
    <s v="ft²"/>
    <n v="0"/>
    <s v="ft³"/>
    <n v="53.440000000000005"/>
    <s v="lb"/>
    <n v="4"/>
    <s v="ea"/>
    <m/>
    <m/>
  </r>
  <r>
    <s v="4.3.2.3.7.8.56"/>
    <m/>
    <x v="0"/>
    <x v="0"/>
    <x v="1"/>
    <x v="0"/>
    <x v="1"/>
    <x v="0"/>
    <x v="0"/>
    <x v="0"/>
    <x v="5"/>
    <x v="10"/>
    <x v="203"/>
    <n v="24.775092984774663"/>
    <s v="ft"/>
    <m/>
    <s v="ft"/>
    <m/>
    <s v="ft"/>
    <m/>
    <s v="ft"/>
    <n v="24.775092984774663"/>
    <s v="ft"/>
    <m/>
    <s v="ft²"/>
    <m/>
    <s v="ft³"/>
    <m/>
    <s v="lb"/>
    <n v="24.775092984774663"/>
    <s v="ft"/>
    <n v="0"/>
    <s v="ft"/>
    <n v="0"/>
    <s v="ft"/>
    <n v="0"/>
    <s v="ft"/>
    <n v="24.775092984774663"/>
    <s v="ft"/>
    <n v="0"/>
    <s v="ft²"/>
    <n v="0"/>
    <s v="ft³"/>
    <n v="26.720000000000002"/>
    <s v="lb"/>
    <n v="2"/>
    <s v="ea"/>
    <m/>
    <m/>
  </r>
  <r>
    <s v="4.3.2.3.7.8.57"/>
    <m/>
    <x v="0"/>
    <x v="0"/>
    <x v="1"/>
    <x v="0"/>
    <x v="1"/>
    <x v="0"/>
    <x v="0"/>
    <x v="0"/>
    <x v="5"/>
    <x v="10"/>
    <x v="204"/>
    <n v="24.775092984774663"/>
    <s v="ft"/>
    <m/>
    <s v="ft"/>
    <m/>
    <s v="ft"/>
    <m/>
    <s v="ft"/>
    <n v="24.775092984774663"/>
    <s v="ft"/>
    <m/>
    <s v="ft²"/>
    <m/>
    <s v="ft³"/>
    <m/>
    <s v="lb"/>
    <n v="24.775092984774663"/>
    <s v="ft"/>
    <n v="0"/>
    <s v="ft"/>
    <n v="0"/>
    <s v="ft"/>
    <n v="0"/>
    <s v="ft"/>
    <n v="24.775092984774663"/>
    <s v="ft"/>
    <n v="0"/>
    <s v="ft²"/>
    <n v="0"/>
    <s v="ft³"/>
    <n v="26.720000000000002"/>
    <s v="lb"/>
    <n v="2"/>
    <s v="ea"/>
    <m/>
    <m/>
  </r>
  <r>
    <s v="4.3.2.3.7.8.58"/>
    <m/>
    <x v="0"/>
    <x v="0"/>
    <x v="1"/>
    <x v="0"/>
    <x v="1"/>
    <x v="0"/>
    <x v="0"/>
    <x v="0"/>
    <x v="5"/>
    <x v="10"/>
    <x v="205"/>
    <n v="24.775092984774663"/>
    <s v="ft"/>
    <m/>
    <s v="ft"/>
    <m/>
    <s v="ft"/>
    <m/>
    <s v="ft"/>
    <n v="24.775092984774663"/>
    <s v="ft"/>
    <m/>
    <s v="ft²"/>
    <m/>
    <s v="ft³"/>
    <m/>
    <s v="lb"/>
    <n v="24.775092984774663"/>
    <s v="ft"/>
    <n v="0"/>
    <s v="ft"/>
    <n v="0"/>
    <s v="ft"/>
    <n v="0"/>
    <s v="ft"/>
    <n v="24.775092984774663"/>
    <s v="ft"/>
    <n v="0"/>
    <s v="ft²"/>
    <n v="0"/>
    <s v="ft³"/>
    <n v="26.720000000000002"/>
    <s v="lb"/>
    <n v="2"/>
    <s v="ea"/>
    <m/>
    <m/>
  </r>
  <r>
    <s v="4.3.2.3.7.8.59"/>
    <m/>
    <x v="0"/>
    <x v="0"/>
    <x v="1"/>
    <x v="0"/>
    <x v="1"/>
    <x v="0"/>
    <x v="0"/>
    <x v="0"/>
    <x v="5"/>
    <x v="10"/>
    <x v="206"/>
    <n v="24.775092984774663"/>
    <s v="ft"/>
    <m/>
    <s v="ft"/>
    <m/>
    <s v="ft"/>
    <m/>
    <s v="ft"/>
    <n v="24.775092984774663"/>
    <s v="ft"/>
    <m/>
    <s v="ft²"/>
    <m/>
    <s v="ft³"/>
    <m/>
    <s v="lb"/>
    <n v="24.775092984774663"/>
    <s v="ft"/>
    <n v="0"/>
    <s v="ft"/>
    <n v="0"/>
    <s v="ft"/>
    <n v="0"/>
    <s v="ft"/>
    <n v="24.775092984774663"/>
    <s v="ft"/>
    <n v="0"/>
    <s v="ft²"/>
    <n v="0"/>
    <s v="ft³"/>
    <n v="26.720000000000002"/>
    <s v="lb"/>
    <n v="2"/>
    <s v="ea"/>
    <m/>
    <m/>
  </r>
  <r>
    <s v="4.3.2.3.7.8.60"/>
    <m/>
    <x v="0"/>
    <x v="0"/>
    <x v="1"/>
    <x v="0"/>
    <x v="1"/>
    <x v="0"/>
    <x v="0"/>
    <x v="0"/>
    <x v="5"/>
    <x v="10"/>
    <x v="207"/>
    <n v="24.775092984774663"/>
    <s v="ft"/>
    <m/>
    <s v="ft"/>
    <m/>
    <s v="ft"/>
    <m/>
    <s v="ft"/>
    <n v="24.775092984774663"/>
    <s v="ft"/>
    <m/>
    <s v="ft²"/>
    <m/>
    <s v="ft³"/>
    <m/>
    <s v="lb"/>
    <n v="24.775092984774663"/>
    <s v="ft"/>
    <n v="0"/>
    <s v="ft"/>
    <n v="0"/>
    <s v="ft"/>
    <n v="0"/>
    <s v="ft"/>
    <n v="24.775092984774663"/>
    <s v="ft"/>
    <n v="0"/>
    <s v="ft²"/>
    <n v="0"/>
    <s v="ft³"/>
    <n v="26.720000000000002"/>
    <s v="lb"/>
    <n v="2"/>
    <s v="ea"/>
    <m/>
    <m/>
  </r>
  <r>
    <s v="4.3.2.3.7.8.61"/>
    <m/>
    <x v="0"/>
    <x v="0"/>
    <x v="1"/>
    <x v="0"/>
    <x v="1"/>
    <x v="0"/>
    <x v="0"/>
    <x v="0"/>
    <x v="5"/>
    <x v="10"/>
    <x v="208"/>
    <n v="24.775092984774663"/>
    <s v="ft"/>
    <m/>
    <s v="ft"/>
    <m/>
    <s v="ft"/>
    <m/>
    <s v="ft"/>
    <n v="24.775092984774663"/>
    <s v="ft"/>
    <m/>
    <s v="ft²"/>
    <m/>
    <s v="ft³"/>
    <m/>
    <s v="lb"/>
    <n v="24.775092984774663"/>
    <s v="ft"/>
    <n v="0"/>
    <s v="ft"/>
    <n v="0"/>
    <s v="ft"/>
    <n v="0"/>
    <s v="ft"/>
    <n v="24.775092984774663"/>
    <s v="ft"/>
    <n v="0"/>
    <s v="ft²"/>
    <n v="0"/>
    <s v="ft³"/>
    <n v="26.720000000000002"/>
    <s v="lb"/>
    <n v="2"/>
    <s v="ea"/>
    <m/>
    <m/>
  </r>
  <r>
    <s v="4.3.2.3.7.8.62"/>
    <m/>
    <x v="0"/>
    <x v="0"/>
    <x v="1"/>
    <x v="0"/>
    <x v="1"/>
    <x v="0"/>
    <x v="0"/>
    <x v="0"/>
    <x v="5"/>
    <x v="10"/>
    <x v="209"/>
    <n v="56.890178320131142"/>
    <s v="ft"/>
    <m/>
    <s v="ft"/>
    <m/>
    <s v="ft"/>
    <m/>
    <s v="ft"/>
    <n v="56.890178320131142"/>
    <s v="ft"/>
    <m/>
    <s v="ft²"/>
    <m/>
    <s v="ft³"/>
    <m/>
    <s v="lb"/>
    <n v="56.890178320131142"/>
    <s v="ft"/>
    <n v="0"/>
    <s v="ft"/>
    <n v="0"/>
    <s v="ft"/>
    <n v="0"/>
    <s v="ft"/>
    <n v="56.890178320131142"/>
    <s v="ft"/>
    <n v="0"/>
    <s v="ft²"/>
    <n v="0"/>
    <s v="ft³"/>
    <n v="53.440000000000005"/>
    <s v="lb"/>
    <n v="4"/>
    <s v="ea"/>
    <m/>
    <m/>
  </r>
  <r>
    <s v="4.3.2.3.7.8.63"/>
    <m/>
    <x v="0"/>
    <x v="0"/>
    <x v="1"/>
    <x v="0"/>
    <x v="1"/>
    <x v="0"/>
    <x v="0"/>
    <x v="0"/>
    <x v="5"/>
    <x v="10"/>
    <x v="210"/>
    <n v="56.890178320131191"/>
    <s v="ft"/>
    <m/>
    <s v="ft"/>
    <m/>
    <s v="ft"/>
    <m/>
    <s v="ft"/>
    <n v="56.890178320131191"/>
    <s v="ft"/>
    <m/>
    <s v="ft²"/>
    <m/>
    <s v="ft³"/>
    <m/>
    <s v="lb"/>
    <n v="56.890178320131191"/>
    <s v="ft"/>
    <n v="0"/>
    <s v="ft"/>
    <n v="0"/>
    <s v="ft"/>
    <n v="0"/>
    <s v="ft"/>
    <n v="56.890178320131191"/>
    <s v="ft"/>
    <n v="0"/>
    <s v="ft²"/>
    <n v="0"/>
    <s v="ft³"/>
    <n v="53.440000000000005"/>
    <s v="lb"/>
    <n v="4"/>
    <s v="ea"/>
    <m/>
    <m/>
  </r>
  <r>
    <s v="4.3.2.3.7.8.64"/>
    <m/>
    <x v="0"/>
    <x v="0"/>
    <x v="1"/>
    <x v="0"/>
    <x v="1"/>
    <x v="0"/>
    <x v="0"/>
    <x v="0"/>
    <x v="5"/>
    <x v="10"/>
    <x v="211"/>
    <n v="56.890178320131177"/>
    <s v="ft"/>
    <m/>
    <s v="ft"/>
    <m/>
    <s v="ft"/>
    <m/>
    <s v="ft"/>
    <n v="56.890178320131177"/>
    <s v="ft"/>
    <m/>
    <s v="ft²"/>
    <m/>
    <s v="ft³"/>
    <m/>
    <s v="lb"/>
    <n v="56.890178320131177"/>
    <s v="ft"/>
    <n v="0"/>
    <s v="ft"/>
    <n v="0"/>
    <s v="ft"/>
    <n v="0"/>
    <s v="ft"/>
    <n v="56.890178320131177"/>
    <s v="ft"/>
    <n v="0"/>
    <s v="ft²"/>
    <n v="0"/>
    <s v="ft³"/>
    <n v="53.440000000000005"/>
    <s v="lb"/>
    <n v="4"/>
    <s v="ea"/>
    <m/>
    <m/>
  </r>
  <r>
    <s v="4.3.2.3.7.8.65"/>
    <m/>
    <x v="0"/>
    <x v="0"/>
    <x v="1"/>
    <x v="0"/>
    <x v="1"/>
    <x v="0"/>
    <x v="0"/>
    <x v="0"/>
    <x v="5"/>
    <x v="10"/>
    <x v="212"/>
    <n v="56.890178320131177"/>
    <s v="ft"/>
    <m/>
    <s v="ft"/>
    <m/>
    <s v="ft"/>
    <m/>
    <s v="ft"/>
    <n v="56.890178320131177"/>
    <s v="ft"/>
    <m/>
    <s v="ft²"/>
    <m/>
    <s v="ft³"/>
    <m/>
    <s v="lb"/>
    <n v="56.890178320131177"/>
    <s v="ft"/>
    <n v="0"/>
    <s v="ft"/>
    <n v="0"/>
    <s v="ft"/>
    <n v="0"/>
    <s v="ft"/>
    <n v="56.890178320131177"/>
    <s v="ft"/>
    <n v="0"/>
    <s v="ft²"/>
    <n v="0"/>
    <s v="ft³"/>
    <n v="53.440000000000005"/>
    <s v="lb"/>
    <n v="4"/>
    <s v="ea"/>
    <m/>
    <m/>
  </r>
  <r>
    <s v="4.3.2.3.7.8.66"/>
    <m/>
    <x v="0"/>
    <x v="0"/>
    <x v="1"/>
    <x v="0"/>
    <x v="1"/>
    <x v="0"/>
    <x v="0"/>
    <x v="0"/>
    <x v="5"/>
    <x v="10"/>
    <x v="213"/>
    <n v="56.890178320131177"/>
    <s v="ft"/>
    <m/>
    <s v="ft"/>
    <m/>
    <s v="ft"/>
    <m/>
    <s v="ft"/>
    <n v="56.890178320131177"/>
    <s v="ft"/>
    <m/>
    <s v="ft²"/>
    <m/>
    <s v="ft³"/>
    <m/>
    <s v="lb"/>
    <n v="56.890178320131177"/>
    <s v="ft"/>
    <n v="0"/>
    <s v="ft"/>
    <n v="0"/>
    <s v="ft"/>
    <n v="0"/>
    <s v="ft"/>
    <n v="56.890178320131177"/>
    <s v="ft"/>
    <n v="0"/>
    <s v="ft²"/>
    <n v="0"/>
    <s v="ft³"/>
    <n v="53.440000000000005"/>
    <s v="lb"/>
    <n v="4"/>
    <s v="ea"/>
    <m/>
    <m/>
  </r>
  <r>
    <s v="4.3.2.3.7.8.67"/>
    <m/>
    <x v="0"/>
    <x v="0"/>
    <x v="1"/>
    <x v="0"/>
    <x v="1"/>
    <x v="0"/>
    <x v="0"/>
    <x v="0"/>
    <x v="5"/>
    <x v="10"/>
    <x v="214"/>
    <n v="56.890178320131177"/>
    <s v="ft"/>
    <m/>
    <s v="ft"/>
    <m/>
    <s v="ft"/>
    <m/>
    <s v="ft"/>
    <n v="56.890178320131177"/>
    <s v="ft"/>
    <m/>
    <s v="ft²"/>
    <m/>
    <s v="ft³"/>
    <m/>
    <s v="lb"/>
    <n v="56.890178320131177"/>
    <s v="ft"/>
    <n v="0"/>
    <s v="ft"/>
    <n v="0"/>
    <s v="ft"/>
    <n v="0"/>
    <s v="ft"/>
    <n v="56.890178320131177"/>
    <s v="ft"/>
    <n v="0"/>
    <s v="ft²"/>
    <n v="0"/>
    <s v="ft³"/>
    <n v="53.440000000000005"/>
    <s v="lb"/>
    <n v="4"/>
    <s v="ea"/>
    <m/>
    <m/>
  </r>
  <r>
    <s v="4.3.2.3.7.8.68"/>
    <m/>
    <x v="0"/>
    <x v="0"/>
    <x v="1"/>
    <x v="0"/>
    <x v="1"/>
    <x v="0"/>
    <x v="0"/>
    <x v="0"/>
    <x v="5"/>
    <x v="10"/>
    <x v="215"/>
    <n v="56.890178320131177"/>
    <s v="ft"/>
    <m/>
    <s v="ft"/>
    <m/>
    <s v="ft"/>
    <m/>
    <s v="ft"/>
    <n v="56.890178320131177"/>
    <s v="ft"/>
    <m/>
    <s v="ft²"/>
    <m/>
    <s v="ft³"/>
    <m/>
    <s v="lb"/>
    <n v="56.890178320131177"/>
    <s v="ft"/>
    <n v="0"/>
    <s v="ft"/>
    <n v="0"/>
    <s v="ft"/>
    <n v="0"/>
    <s v="ft"/>
    <n v="56.890178320131177"/>
    <s v="ft"/>
    <n v="0"/>
    <s v="ft²"/>
    <n v="0"/>
    <s v="ft³"/>
    <n v="53.440000000000005"/>
    <s v="lb"/>
    <n v="4"/>
    <s v="ea"/>
    <m/>
    <m/>
  </r>
  <r>
    <s v="4.3.2.3.7.8.69"/>
    <m/>
    <x v="0"/>
    <x v="0"/>
    <x v="1"/>
    <x v="0"/>
    <x v="1"/>
    <x v="0"/>
    <x v="0"/>
    <x v="0"/>
    <x v="5"/>
    <x v="10"/>
    <x v="216"/>
    <n v="56.890178320131177"/>
    <s v="ft"/>
    <m/>
    <s v="ft"/>
    <m/>
    <s v="ft"/>
    <m/>
    <s v="ft"/>
    <n v="56.890178320131177"/>
    <s v="ft"/>
    <m/>
    <s v="ft²"/>
    <m/>
    <s v="ft³"/>
    <m/>
    <s v="lb"/>
    <n v="56.890178320131177"/>
    <s v="ft"/>
    <n v="0"/>
    <s v="ft"/>
    <n v="0"/>
    <s v="ft"/>
    <n v="0"/>
    <s v="ft"/>
    <n v="56.890178320131177"/>
    <s v="ft"/>
    <n v="0"/>
    <s v="ft²"/>
    <n v="0"/>
    <s v="ft³"/>
    <n v="53.440000000000005"/>
    <s v="lb"/>
    <n v="4"/>
    <s v="ea"/>
    <m/>
    <m/>
  </r>
  <r>
    <s v="4.3.2.3.7.8.70"/>
    <m/>
    <x v="0"/>
    <x v="0"/>
    <x v="1"/>
    <x v="0"/>
    <x v="1"/>
    <x v="0"/>
    <x v="0"/>
    <x v="0"/>
    <x v="5"/>
    <x v="10"/>
    <x v="217"/>
    <n v="56.890178320131177"/>
    <s v="ft"/>
    <m/>
    <s v="ft"/>
    <m/>
    <s v="ft"/>
    <m/>
    <s v="ft"/>
    <n v="56.890178320131177"/>
    <s v="ft"/>
    <m/>
    <s v="ft²"/>
    <m/>
    <s v="ft³"/>
    <m/>
    <s v="lb"/>
    <n v="56.890178320131177"/>
    <s v="ft"/>
    <n v="0"/>
    <s v="ft"/>
    <n v="0"/>
    <s v="ft"/>
    <n v="0"/>
    <s v="ft"/>
    <n v="56.890178320131177"/>
    <s v="ft"/>
    <n v="0"/>
    <s v="ft²"/>
    <n v="0"/>
    <s v="ft³"/>
    <n v="53.440000000000005"/>
    <s v="lb"/>
    <n v="4"/>
    <s v="ea"/>
    <m/>
    <m/>
  </r>
  <r>
    <s v="4.3.2.3.7.8.71"/>
    <m/>
    <x v="0"/>
    <x v="0"/>
    <x v="1"/>
    <x v="0"/>
    <x v="1"/>
    <x v="0"/>
    <x v="0"/>
    <x v="0"/>
    <x v="5"/>
    <x v="10"/>
    <x v="218"/>
    <n v="56.890178320131177"/>
    <s v="ft"/>
    <m/>
    <s v="ft"/>
    <m/>
    <s v="ft"/>
    <m/>
    <s v="ft"/>
    <n v="56.890178320131177"/>
    <s v="ft"/>
    <m/>
    <s v="ft²"/>
    <m/>
    <s v="ft³"/>
    <m/>
    <s v="lb"/>
    <n v="56.890178320131177"/>
    <s v="ft"/>
    <n v="0"/>
    <s v="ft"/>
    <n v="0"/>
    <s v="ft"/>
    <n v="0"/>
    <s v="ft"/>
    <n v="56.890178320131177"/>
    <s v="ft"/>
    <n v="0"/>
    <s v="ft²"/>
    <n v="0"/>
    <s v="ft³"/>
    <n v="53.440000000000005"/>
    <s v="lb"/>
    <n v="4"/>
    <s v="ea"/>
    <m/>
    <m/>
  </r>
  <r>
    <s v="4.3.2.3.7.8.72"/>
    <m/>
    <x v="0"/>
    <x v="0"/>
    <x v="1"/>
    <x v="0"/>
    <x v="1"/>
    <x v="0"/>
    <x v="0"/>
    <x v="0"/>
    <x v="5"/>
    <x v="10"/>
    <x v="219"/>
    <n v="56.890178320131177"/>
    <s v="ft"/>
    <m/>
    <s v="ft"/>
    <m/>
    <s v="ft"/>
    <m/>
    <s v="ft"/>
    <n v="56.890178320131177"/>
    <s v="ft"/>
    <m/>
    <s v="ft²"/>
    <m/>
    <s v="ft³"/>
    <m/>
    <s v="lb"/>
    <n v="56.890178320131177"/>
    <s v="ft"/>
    <n v="0"/>
    <s v="ft"/>
    <n v="0"/>
    <s v="ft"/>
    <n v="0"/>
    <s v="ft"/>
    <n v="56.890178320131177"/>
    <s v="ft"/>
    <n v="0"/>
    <s v="ft²"/>
    <n v="0"/>
    <s v="ft³"/>
    <n v="53.440000000000005"/>
    <s v="lb"/>
    <n v="4"/>
    <s v="ea"/>
    <m/>
    <m/>
  </r>
  <r>
    <s v="4.3.2.3.7.8.73"/>
    <m/>
    <x v="0"/>
    <x v="0"/>
    <x v="1"/>
    <x v="0"/>
    <x v="1"/>
    <x v="0"/>
    <x v="0"/>
    <x v="0"/>
    <x v="5"/>
    <x v="10"/>
    <x v="220"/>
    <n v="56.890178320131177"/>
    <s v="ft"/>
    <m/>
    <s v="ft"/>
    <m/>
    <s v="ft"/>
    <m/>
    <s v="ft"/>
    <n v="56.890178320131177"/>
    <s v="ft"/>
    <m/>
    <s v="ft²"/>
    <m/>
    <s v="ft³"/>
    <m/>
    <s v="lb"/>
    <n v="56.890178320131177"/>
    <s v="ft"/>
    <n v="0"/>
    <s v="ft"/>
    <n v="0"/>
    <s v="ft"/>
    <n v="0"/>
    <s v="ft"/>
    <n v="56.890178320131177"/>
    <s v="ft"/>
    <n v="0"/>
    <s v="ft²"/>
    <n v="0"/>
    <s v="ft³"/>
    <n v="53.440000000000005"/>
    <s v="lb"/>
    <n v="4"/>
    <s v="ea"/>
    <m/>
    <m/>
  </r>
  <r>
    <s v="4.3.2.3.7.8.74"/>
    <m/>
    <x v="0"/>
    <x v="0"/>
    <x v="1"/>
    <x v="0"/>
    <x v="1"/>
    <x v="0"/>
    <x v="0"/>
    <x v="0"/>
    <x v="5"/>
    <x v="10"/>
    <x v="221"/>
    <n v="56.890178320131177"/>
    <s v="ft"/>
    <m/>
    <s v="ft"/>
    <m/>
    <s v="ft"/>
    <m/>
    <s v="ft"/>
    <n v="56.890178320131177"/>
    <s v="ft"/>
    <m/>
    <s v="ft²"/>
    <m/>
    <s v="ft³"/>
    <m/>
    <s v="lb"/>
    <n v="56.890178320131177"/>
    <s v="ft"/>
    <n v="0"/>
    <s v="ft"/>
    <n v="0"/>
    <s v="ft"/>
    <n v="0"/>
    <s v="ft"/>
    <n v="56.890178320131177"/>
    <s v="ft"/>
    <n v="0"/>
    <s v="ft²"/>
    <n v="0"/>
    <s v="ft³"/>
    <n v="53.440000000000005"/>
    <s v="lb"/>
    <n v="4"/>
    <s v="ea"/>
    <m/>
    <m/>
  </r>
  <r>
    <s v="4.3.2.3.7.8.75"/>
    <m/>
    <x v="0"/>
    <x v="0"/>
    <x v="1"/>
    <x v="0"/>
    <x v="1"/>
    <x v="0"/>
    <x v="0"/>
    <x v="0"/>
    <x v="5"/>
    <x v="10"/>
    <x v="222"/>
    <n v="56.890178320131177"/>
    <s v="ft"/>
    <m/>
    <s v="ft"/>
    <m/>
    <s v="ft"/>
    <m/>
    <s v="ft"/>
    <n v="56.890178320131177"/>
    <s v="ft"/>
    <m/>
    <s v="ft²"/>
    <m/>
    <s v="ft³"/>
    <m/>
    <s v="lb"/>
    <n v="56.890178320131177"/>
    <s v="ft"/>
    <n v="0"/>
    <s v="ft"/>
    <n v="0"/>
    <s v="ft"/>
    <n v="0"/>
    <s v="ft"/>
    <n v="56.890178320131177"/>
    <s v="ft"/>
    <n v="0"/>
    <s v="ft²"/>
    <n v="0"/>
    <s v="ft³"/>
    <n v="53.440000000000005"/>
    <s v="lb"/>
    <n v="4"/>
    <s v="ea"/>
    <m/>
    <m/>
  </r>
  <r>
    <s v="4.3.2.3.7.8.76"/>
    <m/>
    <x v="0"/>
    <x v="0"/>
    <x v="1"/>
    <x v="0"/>
    <x v="1"/>
    <x v="0"/>
    <x v="0"/>
    <x v="0"/>
    <x v="5"/>
    <x v="10"/>
    <x v="223"/>
    <n v="56.890178320131177"/>
    <s v="ft"/>
    <m/>
    <s v="ft"/>
    <m/>
    <s v="ft"/>
    <m/>
    <s v="ft"/>
    <n v="56.890178320131177"/>
    <s v="ft"/>
    <m/>
    <s v="ft²"/>
    <m/>
    <s v="ft³"/>
    <m/>
    <s v="lb"/>
    <n v="56.890178320131177"/>
    <s v="ft"/>
    <n v="0"/>
    <s v="ft"/>
    <n v="0"/>
    <s v="ft"/>
    <n v="0"/>
    <s v="ft"/>
    <n v="56.890178320131177"/>
    <s v="ft"/>
    <n v="0"/>
    <s v="ft²"/>
    <n v="0"/>
    <s v="ft³"/>
    <n v="53.440000000000005"/>
    <s v="lb"/>
    <n v="4"/>
    <s v="ea"/>
    <m/>
    <m/>
  </r>
  <r>
    <s v="4.3.2.3.7.8.77"/>
    <m/>
    <x v="0"/>
    <x v="0"/>
    <x v="1"/>
    <x v="0"/>
    <x v="1"/>
    <x v="0"/>
    <x v="0"/>
    <x v="0"/>
    <x v="5"/>
    <x v="10"/>
    <x v="224"/>
    <n v="56.890178320131199"/>
    <s v="ft"/>
    <m/>
    <s v="ft"/>
    <m/>
    <s v="ft"/>
    <m/>
    <s v="ft"/>
    <n v="56.890178320131199"/>
    <s v="ft"/>
    <m/>
    <s v="ft²"/>
    <m/>
    <s v="ft³"/>
    <m/>
    <s v="lb"/>
    <n v="56.890178320131199"/>
    <s v="ft"/>
    <n v="0"/>
    <s v="ft"/>
    <n v="0"/>
    <s v="ft"/>
    <n v="0"/>
    <s v="ft"/>
    <n v="56.890178320131199"/>
    <s v="ft"/>
    <n v="0"/>
    <s v="ft²"/>
    <n v="0"/>
    <s v="ft³"/>
    <n v="53.440000000000005"/>
    <s v="lb"/>
    <n v="4"/>
    <s v="ea"/>
    <m/>
    <m/>
  </r>
  <r>
    <s v="4.3.2.3.7.8.78"/>
    <m/>
    <x v="0"/>
    <x v="0"/>
    <x v="1"/>
    <x v="0"/>
    <x v="1"/>
    <x v="0"/>
    <x v="0"/>
    <x v="0"/>
    <x v="5"/>
    <x v="10"/>
    <x v="225"/>
    <n v="56.890178320131199"/>
    <s v="ft"/>
    <m/>
    <s v="ft"/>
    <m/>
    <s v="ft"/>
    <m/>
    <s v="ft"/>
    <n v="56.890178320131199"/>
    <s v="ft"/>
    <m/>
    <s v="ft²"/>
    <m/>
    <s v="ft³"/>
    <m/>
    <s v="lb"/>
    <n v="56.890178320131199"/>
    <s v="ft"/>
    <n v="0"/>
    <s v="ft"/>
    <n v="0"/>
    <s v="ft"/>
    <n v="0"/>
    <s v="ft"/>
    <n v="56.890178320131199"/>
    <s v="ft"/>
    <n v="0"/>
    <s v="ft²"/>
    <n v="0"/>
    <s v="ft³"/>
    <n v="53.440000000000005"/>
    <s v="lb"/>
    <n v="4"/>
    <s v="ea"/>
    <m/>
    <m/>
  </r>
  <r>
    <s v="4.3.2.3.7.8.79"/>
    <m/>
    <x v="0"/>
    <x v="0"/>
    <x v="1"/>
    <x v="0"/>
    <x v="1"/>
    <x v="0"/>
    <x v="0"/>
    <x v="0"/>
    <x v="5"/>
    <x v="10"/>
    <x v="226"/>
    <n v="56.890178320131199"/>
    <s v="ft"/>
    <m/>
    <s v="ft"/>
    <m/>
    <s v="ft"/>
    <m/>
    <s v="ft"/>
    <n v="56.890178320131199"/>
    <s v="ft"/>
    <m/>
    <s v="ft²"/>
    <m/>
    <s v="ft³"/>
    <m/>
    <s v="lb"/>
    <n v="56.890178320131199"/>
    <s v="ft"/>
    <n v="0"/>
    <s v="ft"/>
    <n v="0"/>
    <s v="ft"/>
    <n v="0"/>
    <s v="ft"/>
    <n v="56.890178320131199"/>
    <s v="ft"/>
    <n v="0"/>
    <s v="ft²"/>
    <n v="0"/>
    <s v="ft³"/>
    <n v="53.440000000000005"/>
    <s v="lb"/>
    <n v="4"/>
    <s v="ea"/>
    <m/>
    <m/>
  </r>
  <r>
    <s v="4.3.2.3.7.8.80"/>
    <m/>
    <x v="0"/>
    <x v="0"/>
    <x v="1"/>
    <x v="0"/>
    <x v="1"/>
    <x v="0"/>
    <x v="0"/>
    <x v="0"/>
    <x v="5"/>
    <x v="10"/>
    <x v="227"/>
    <n v="56.890178320131199"/>
    <s v="ft"/>
    <m/>
    <s v="ft"/>
    <m/>
    <s v="ft"/>
    <m/>
    <s v="ft"/>
    <n v="56.890178320131199"/>
    <s v="ft"/>
    <m/>
    <s v="ft²"/>
    <m/>
    <s v="ft³"/>
    <m/>
    <s v="lb"/>
    <n v="56.890178320131199"/>
    <s v="ft"/>
    <n v="0"/>
    <s v="ft"/>
    <n v="0"/>
    <s v="ft"/>
    <n v="0"/>
    <s v="ft"/>
    <n v="56.890178320131199"/>
    <s v="ft"/>
    <n v="0"/>
    <s v="ft²"/>
    <n v="0"/>
    <s v="ft³"/>
    <n v="53.440000000000005"/>
    <s v="lb"/>
    <n v="4"/>
    <s v="ea"/>
    <m/>
    <m/>
  </r>
  <r>
    <s v="4.3.2.3.7.8.81"/>
    <m/>
    <x v="0"/>
    <x v="0"/>
    <x v="1"/>
    <x v="0"/>
    <x v="1"/>
    <x v="0"/>
    <x v="0"/>
    <x v="0"/>
    <x v="5"/>
    <x v="10"/>
    <x v="228"/>
    <n v="56.890178320131199"/>
    <s v="ft"/>
    <m/>
    <s v="ft"/>
    <m/>
    <s v="ft"/>
    <m/>
    <s v="ft"/>
    <n v="56.890178320131199"/>
    <s v="ft"/>
    <m/>
    <s v="ft²"/>
    <m/>
    <s v="ft³"/>
    <m/>
    <s v="lb"/>
    <n v="56.890178320131199"/>
    <s v="ft"/>
    <n v="0"/>
    <s v="ft"/>
    <n v="0"/>
    <s v="ft"/>
    <n v="0"/>
    <s v="ft"/>
    <n v="56.890178320131199"/>
    <s v="ft"/>
    <n v="0"/>
    <s v="ft²"/>
    <n v="0"/>
    <s v="ft³"/>
    <n v="53.440000000000005"/>
    <s v="lb"/>
    <n v="4"/>
    <s v="ea"/>
    <m/>
    <m/>
  </r>
  <r>
    <s v="4.3.2.3.7.8.82"/>
    <m/>
    <x v="0"/>
    <x v="0"/>
    <x v="1"/>
    <x v="0"/>
    <x v="1"/>
    <x v="0"/>
    <x v="0"/>
    <x v="0"/>
    <x v="5"/>
    <x v="10"/>
    <x v="229"/>
    <n v="56.890178320131199"/>
    <s v="ft"/>
    <m/>
    <s v="ft"/>
    <m/>
    <s v="ft"/>
    <m/>
    <s v="ft"/>
    <n v="56.890178320131199"/>
    <s v="ft"/>
    <m/>
    <s v="ft²"/>
    <m/>
    <s v="ft³"/>
    <m/>
    <s v="lb"/>
    <n v="56.890178320131199"/>
    <s v="ft"/>
    <n v="0"/>
    <s v="ft"/>
    <n v="0"/>
    <s v="ft"/>
    <n v="0"/>
    <s v="ft"/>
    <n v="56.890178320131199"/>
    <s v="ft"/>
    <n v="0"/>
    <s v="ft²"/>
    <n v="0"/>
    <s v="ft³"/>
    <n v="53.440000000000005"/>
    <s v="lb"/>
    <n v="4"/>
    <s v="ea"/>
    <m/>
    <m/>
  </r>
  <r>
    <s v="4.3.2.3.7.8.83"/>
    <m/>
    <x v="0"/>
    <x v="0"/>
    <x v="1"/>
    <x v="0"/>
    <x v="1"/>
    <x v="0"/>
    <x v="0"/>
    <x v="0"/>
    <x v="5"/>
    <x v="10"/>
    <x v="230"/>
    <n v="56.890178320131199"/>
    <s v="ft"/>
    <m/>
    <s v="ft"/>
    <m/>
    <s v="ft"/>
    <m/>
    <s v="ft"/>
    <n v="56.890178320131199"/>
    <s v="ft"/>
    <m/>
    <s v="ft²"/>
    <m/>
    <s v="ft³"/>
    <m/>
    <s v="lb"/>
    <n v="56.890178320131199"/>
    <s v="ft"/>
    <n v="0"/>
    <s v="ft"/>
    <n v="0"/>
    <s v="ft"/>
    <n v="0"/>
    <s v="ft"/>
    <n v="56.890178320131199"/>
    <s v="ft"/>
    <n v="0"/>
    <s v="ft²"/>
    <n v="0"/>
    <s v="ft³"/>
    <n v="53.440000000000005"/>
    <s v="lb"/>
    <n v="4"/>
    <s v="ea"/>
    <m/>
    <m/>
  </r>
  <r>
    <s v="4.3.2.3.7.8.84"/>
    <m/>
    <x v="0"/>
    <x v="0"/>
    <x v="1"/>
    <x v="0"/>
    <x v="1"/>
    <x v="0"/>
    <x v="0"/>
    <x v="0"/>
    <x v="5"/>
    <x v="10"/>
    <x v="231"/>
    <n v="56.890178320131199"/>
    <s v="ft"/>
    <m/>
    <s v="ft"/>
    <m/>
    <s v="ft"/>
    <m/>
    <s v="ft"/>
    <n v="56.890178320131199"/>
    <s v="ft"/>
    <m/>
    <s v="ft²"/>
    <m/>
    <s v="ft³"/>
    <m/>
    <s v="lb"/>
    <n v="56.890178320131199"/>
    <s v="ft"/>
    <n v="0"/>
    <s v="ft"/>
    <n v="0"/>
    <s v="ft"/>
    <n v="0"/>
    <s v="ft"/>
    <n v="56.890178320131199"/>
    <s v="ft"/>
    <n v="0"/>
    <s v="ft²"/>
    <n v="0"/>
    <s v="ft³"/>
    <n v="53.440000000000005"/>
    <s v="lb"/>
    <n v="4"/>
    <s v="ea"/>
    <m/>
    <m/>
  </r>
  <r>
    <s v="4.3.2.3.7.8.85"/>
    <m/>
    <x v="0"/>
    <x v="0"/>
    <x v="1"/>
    <x v="0"/>
    <x v="1"/>
    <x v="0"/>
    <x v="0"/>
    <x v="0"/>
    <x v="5"/>
    <x v="10"/>
    <x v="232"/>
    <n v="56.890178320131199"/>
    <s v="ft"/>
    <m/>
    <s v="ft"/>
    <m/>
    <s v="ft"/>
    <m/>
    <s v="ft"/>
    <n v="56.890178320131199"/>
    <s v="ft"/>
    <m/>
    <s v="ft²"/>
    <m/>
    <s v="ft³"/>
    <m/>
    <s v="lb"/>
    <n v="56.890178320131199"/>
    <s v="ft"/>
    <n v="0"/>
    <s v="ft"/>
    <n v="0"/>
    <s v="ft"/>
    <n v="0"/>
    <s v="ft"/>
    <n v="56.890178320131199"/>
    <s v="ft"/>
    <n v="0"/>
    <s v="ft²"/>
    <n v="0"/>
    <s v="ft³"/>
    <n v="53.440000000000005"/>
    <s v="lb"/>
    <n v="4"/>
    <s v="ea"/>
    <m/>
    <m/>
  </r>
  <r>
    <s v="4.3.2.3.7.8.86"/>
    <m/>
    <x v="0"/>
    <x v="0"/>
    <x v="1"/>
    <x v="0"/>
    <x v="1"/>
    <x v="0"/>
    <x v="0"/>
    <x v="0"/>
    <x v="5"/>
    <x v="10"/>
    <x v="233"/>
    <n v="56.890178320131199"/>
    <s v="ft"/>
    <m/>
    <s v="ft"/>
    <m/>
    <s v="ft"/>
    <m/>
    <s v="ft"/>
    <n v="56.890178320131199"/>
    <s v="ft"/>
    <m/>
    <s v="ft²"/>
    <m/>
    <s v="ft³"/>
    <m/>
    <s v="lb"/>
    <n v="56.890178320131199"/>
    <s v="ft"/>
    <n v="0"/>
    <s v="ft"/>
    <n v="0"/>
    <s v="ft"/>
    <n v="0"/>
    <s v="ft"/>
    <n v="56.890178320131199"/>
    <s v="ft"/>
    <n v="0"/>
    <s v="ft²"/>
    <n v="0"/>
    <s v="ft³"/>
    <n v="53.440000000000005"/>
    <s v="lb"/>
    <n v="4"/>
    <s v="ea"/>
    <m/>
    <m/>
  </r>
  <r>
    <s v="4.3.2.3.7.8.87"/>
    <m/>
    <x v="0"/>
    <x v="0"/>
    <x v="1"/>
    <x v="0"/>
    <x v="1"/>
    <x v="0"/>
    <x v="0"/>
    <x v="0"/>
    <x v="5"/>
    <x v="10"/>
    <x v="234"/>
    <n v="56.890178320131199"/>
    <s v="ft"/>
    <m/>
    <s v="ft"/>
    <m/>
    <s v="ft"/>
    <m/>
    <s v="ft"/>
    <n v="56.890178320131199"/>
    <s v="ft"/>
    <m/>
    <s v="ft²"/>
    <m/>
    <s v="ft³"/>
    <m/>
    <s v="lb"/>
    <n v="56.890178320131199"/>
    <s v="ft"/>
    <n v="0"/>
    <s v="ft"/>
    <n v="0"/>
    <s v="ft"/>
    <n v="0"/>
    <s v="ft"/>
    <n v="56.890178320131199"/>
    <s v="ft"/>
    <n v="0"/>
    <s v="ft²"/>
    <n v="0"/>
    <s v="ft³"/>
    <n v="53.440000000000005"/>
    <s v="lb"/>
    <n v="4"/>
    <s v="ea"/>
    <m/>
    <m/>
  </r>
  <r>
    <s v="4.3.2.3.7.8.88"/>
    <m/>
    <x v="0"/>
    <x v="0"/>
    <x v="1"/>
    <x v="0"/>
    <x v="1"/>
    <x v="0"/>
    <x v="0"/>
    <x v="0"/>
    <x v="5"/>
    <x v="10"/>
    <x v="235"/>
    <n v="56.890178320131199"/>
    <s v="ft"/>
    <m/>
    <s v="ft"/>
    <m/>
    <s v="ft"/>
    <m/>
    <s v="ft"/>
    <n v="56.890178320131199"/>
    <s v="ft"/>
    <m/>
    <s v="ft²"/>
    <m/>
    <s v="ft³"/>
    <m/>
    <s v="lb"/>
    <n v="56.890178320131199"/>
    <s v="ft"/>
    <n v="0"/>
    <s v="ft"/>
    <n v="0"/>
    <s v="ft"/>
    <n v="0"/>
    <s v="ft"/>
    <n v="56.890178320131199"/>
    <s v="ft"/>
    <n v="0"/>
    <s v="ft²"/>
    <n v="0"/>
    <s v="ft³"/>
    <n v="53.440000000000005"/>
    <s v="lb"/>
    <n v="4"/>
    <s v="ea"/>
    <m/>
    <m/>
  </r>
  <r>
    <s v="4.3.2.3.7.8.89"/>
    <m/>
    <x v="0"/>
    <x v="0"/>
    <x v="1"/>
    <x v="0"/>
    <x v="1"/>
    <x v="0"/>
    <x v="0"/>
    <x v="0"/>
    <x v="5"/>
    <x v="10"/>
    <x v="236"/>
    <n v="56.890178320131199"/>
    <s v="ft"/>
    <m/>
    <s v="ft"/>
    <m/>
    <s v="ft"/>
    <m/>
    <s v="ft"/>
    <n v="56.890178320131199"/>
    <s v="ft"/>
    <m/>
    <s v="ft²"/>
    <m/>
    <s v="ft³"/>
    <m/>
    <s v="lb"/>
    <n v="56.890178320131199"/>
    <s v="ft"/>
    <n v="0"/>
    <s v="ft"/>
    <n v="0"/>
    <s v="ft"/>
    <n v="0"/>
    <s v="ft"/>
    <n v="56.890178320131199"/>
    <s v="ft"/>
    <n v="0"/>
    <s v="ft²"/>
    <n v="0"/>
    <s v="ft³"/>
    <n v="53.440000000000005"/>
    <s v="lb"/>
    <n v="4"/>
    <s v="ea"/>
    <m/>
    <m/>
  </r>
  <r>
    <s v="4.3.2.3.7.8.90"/>
    <m/>
    <x v="0"/>
    <x v="0"/>
    <x v="1"/>
    <x v="0"/>
    <x v="1"/>
    <x v="0"/>
    <x v="0"/>
    <x v="0"/>
    <x v="5"/>
    <x v="10"/>
    <x v="237"/>
    <n v="24.902672133608487"/>
    <s v="ft"/>
    <m/>
    <s v="ft"/>
    <m/>
    <s v="ft"/>
    <m/>
    <s v="ft"/>
    <n v="24.902672133608487"/>
    <s v="ft"/>
    <m/>
    <s v="ft²"/>
    <m/>
    <s v="ft³"/>
    <m/>
    <s v="lb"/>
    <n v="24.902672133608487"/>
    <s v="ft"/>
    <n v="0"/>
    <s v="ft"/>
    <n v="0"/>
    <s v="ft"/>
    <n v="0"/>
    <s v="ft"/>
    <n v="24.902672133608487"/>
    <s v="ft"/>
    <n v="0"/>
    <s v="ft²"/>
    <n v="0"/>
    <s v="ft³"/>
    <n v="26.720000000000002"/>
    <s v="lb"/>
    <n v="2"/>
    <s v="ea"/>
    <m/>
    <m/>
  </r>
  <r>
    <s v="4.3.2.3.7.8.91"/>
    <m/>
    <x v="0"/>
    <x v="0"/>
    <x v="1"/>
    <x v="0"/>
    <x v="1"/>
    <x v="0"/>
    <x v="0"/>
    <x v="0"/>
    <x v="5"/>
    <x v="10"/>
    <x v="238"/>
    <n v="24.902672133608487"/>
    <s v="ft"/>
    <m/>
    <s v="ft"/>
    <m/>
    <s v="ft"/>
    <m/>
    <s v="ft"/>
    <n v="24.902672133608487"/>
    <s v="ft"/>
    <m/>
    <s v="ft²"/>
    <m/>
    <s v="ft³"/>
    <m/>
    <s v="lb"/>
    <n v="24.902672133608487"/>
    <s v="ft"/>
    <n v="0"/>
    <s v="ft"/>
    <n v="0"/>
    <s v="ft"/>
    <n v="0"/>
    <s v="ft"/>
    <n v="24.902672133608487"/>
    <s v="ft"/>
    <n v="0"/>
    <s v="ft²"/>
    <n v="0"/>
    <s v="ft³"/>
    <n v="26.720000000000002"/>
    <s v="lb"/>
    <n v="2"/>
    <s v="ea"/>
    <m/>
    <m/>
  </r>
  <r>
    <s v="4.3.2.3.7.8.92"/>
    <m/>
    <x v="0"/>
    <x v="0"/>
    <x v="1"/>
    <x v="0"/>
    <x v="1"/>
    <x v="0"/>
    <x v="0"/>
    <x v="0"/>
    <x v="5"/>
    <x v="10"/>
    <x v="239"/>
    <n v="24.902672133608487"/>
    <s v="ft"/>
    <m/>
    <s v="ft"/>
    <m/>
    <s v="ft"/>
    <m/>
    <s v="ft"/>
    <n v="24.902672133608487"/>
    <s v="ft"/>
    <m/>
    <s v="ft²"/>
    <m/>
    <s v="ft³"/>
    <m/>
    <s v="lb"/>
    <n v="24.902672133608487"/>
    <s v="ft"/>
    <n v="0"/>
    <s v="ft"/>
    <n v="0"/>
    <s v="ft"/>
    <n v="0"/>
    <s v="ft"/>
    <n v="24.902672133608487"/>
    <s v="ft"/>
    <n v="0"/>
    <s v="ft²"/>
    <n v="0"/>
    <s v="ft³"/>
    <n v="26.720000000000002"/>
    <s v="lb"/>
    <n v="2"/>
    <s v="ea"/>
    <m/>
    <m/>
  </r>
  <r>
    <s v="4.3.2.3.7.8.93"/>
    <m/>
    <x v="0"/>
    <x v="0"/>
    <x v="1"/>
    <x v="0"/>
    <x v="1"/>
    <x v="0"/>
    <x v="0"/>
    <x v="0"/>
    <x v="5"/>
    <x v="10"/>
    <x v="240"/>
    <n v="24.902672133608487"/>
    <s v="ft"/>
    <m/>
    <s v="ft"/>
    <m/>
    <s v="ft"/>
    <m/>
    <s v="ft"/>
    <n v="24.902672133608487"/>
    <s v="ft"/>
    <m/>
    <s v="ft²"/>
    <m/>
    <s v="ft³"/>
    <m/>
    <s v="lb"/>
    <n v="24.902672133608487"/>
    <s v="ft"/>
    <n v="0"/>
    <s v="ft"/>
    <n v="0"/>
    <s v="ft"/>
    <n v="0"/>
    <s v="ft"/>
    <n v="24.902672133608487"/>
    <s v="ft"/>
    <n v="0"/>
    <s v="ft²"/>
    <n v="0"/>
    <s v="ft³"/>
    <n v="26.720000000000002"/>
    <s v="lb"/>
    <n v="2"/>
    <s v="ea"/>
    <m/>
    <m/>
  </r>
  <r>
    <s v="4.3.2.3.7.8.94"/>
    <m/>
    <x v="0"/>
    <x v="0"/>
    <x v="1"/>
    <x v="0"/>
    <x v="1"/>
    <x v="0"/>
    <x v="0"/>
    <x v="0"/>
    <x v="5"/>
    <x v="10"/>
    <x v="241"/>
    <n v="24.902672133608487"/>
    <s v="ft"/>
    <m/>
    <s v="ft"/>
    <m/>
    <s v="ft"/>
    <m/>
    <s v="ft"/>
    <n v="24.902672133608487"/>
    <s v="ft"/>
    <m/>
    <s v="ft²"/>
    <m/>
    <s v="ft³"/>
    <m/>
    <s v="lb"/>
    <n v="24.902672133608487"/>
    <s v="ft"/>
    <n v="0"/>
    <s v="ft"/>
    <n v="0"/>
    <s v="ft"/>
    <n v="0"/>
    <s v="ft"/>
    <n v="24.902672133608487"/>
    <s v="ft"/>
    <n v="0"/>
    <s v="ft²"/>
    <n v="0"/>
    <s v="ft³"/>
    <n v="26.720000000000002"/>
    <s v="lb"/>
    <n v="2"/>
    <s v="ea"/>
    <m/>
    <m/>
  </r>
  <r>
    <s v="4.3.2.3.7.8.95"/>
    <m/>
    <x v="0"/>
    <x v="0"/>
    <x v="1"/>
    <x v="0"/>
    <x v="1"/>
    <x v="0"/>
    <x v="0"/>
    <x v="0"/>
    <x v="5"/>
    <x v="10"/>
    <x v="242"/>
    <n v="24.902672133608487"/>
    <s v="ft"/>
    <m/>
    <s v="ft"/>
    <m/>
    <s v="ft"/>
    <m/>
    <s v="ft"/>
    <n v="24.902672133608487"/>
    <s v="ft"/>
    <m/>
    <s v="ft²"/>
    <m/>
    <s v="ft³"/>
    <m/>
    <s v="lb"/>
    <n v="24.902672133608487"/>
    <s v="ft"/>
    <n v="0"/>
    <s v="ft"/>
    <n v="0"/>
    <s v="ft"/>
    <n v="0"/>
    <s v="ft"/>
    <n v="24.902672133608487"/>
    <s v="ft"/>
    <n v="0"/>
    <s v="ft²"/>
    <n v="0"/>
    <s v="ft³"/>
    <n v="26.720000000000002"/>
    <s v="lb"/>
    <n v="2"/>
    <s v="ea"/>
    <m/>
    <m/>
  </r>
  <r>
    <s v="4.3.2.3.7.8.96"/>
    <m/>
    <x v="0"/>
    <x v="0"/>
    <x v="1"/>
    <x v="0"/>
    <x v="1"/>
    <x v="0"/>
    <x v="0"/>
    <x v="0"/>
    <x v="5"/>
    <x v="10"/>
    <x v="243"/>
    <n v="5.9504619863637487"/>
    <s v="ft"/>
    <m/>
    <s v="ft"/>
    <m/>
    <s v="ft"/>
    <m/>
    <s v="ft"/>
    <n v="5.9504619863637487"/>
    <s v="ft"/>
    <m/>
    <s v="ft²"/>
    <m/>
    <s v="ft³"/>
    <m/>
    <s v="lb"/>
    <n v="5.9504619863637487"/>
    <s v="ft"/>
    <n v="0"/>
    <s v="ft"/>
    <n v="0"/>
    <s v="ft"/>
    <n v="0"/>
    <s v="ft"/>
    <n v="5.9504619863637487"/>
    <s v="ft"/>
    <n v="0"/>
    <s v="ft²"/>
    <n v="0"/>
    <s v="ft³"/>
    <n v="13.360000000000001"/>
    <s v="lb"/>
    <n v="1"/>
    <s v="ea"/>
    <m/>
    <m/>
  </r>
  <r>
    <s v="4.3.2.3.7.8.97"/>
    <m/>
    <x v="0"/>
    <x v="0"/>
    <x v="1"/>
    <x v="0"/>
    <x v="1"/>
    <x v="0"/>
    <x v="0"/>
    <x v="0"/>
    <x v="5"/>
    <x v="10"/>
    <x v="244"/>
    <n v="5.9504619863637531"/>
    <s v="ft"/>
    <m/>
    <s v="ft"/>
    <m/>
    <s v="ft"/>
    <m/>
    <s v="ft"/>
    <n v="5.9504619863637531"/>
    <s v="ft"/>
    <m/>
    <s v="ft²"/>
    <m/>
    <s v="ft³"/>
    <m/>
    <s v="lb"/>
    <n v="5.9504619863637531"/>
    <s v="ft"/>
    <n v="0"/>
    <s v="ft"/>
    <n v="0"/>
    <s v="ft"/>
    <n v="0"/>
    <s v="ft"/>
    <n v="5.9504619863637531"/>
    <s v="ft"/>
    <n v="0"/>
    <s v="ft²"/>
    <n v="0"/>
    <s v="ft³"/>
    <n v="13.360000000000001"/>
    <s v="lb"/>
    <n v="1"/>
    <s v="ea"/>
    <m/>
    <m/>
  </r>
  <r>
    <s v="4.3.2.3.7.8.98"/>
    <m/>
    <x v="0"/>
    <x v="0"/>
    <x v="1"/>
    <x v="0"/>
    <x v="1"/>
    <x v="0"/>
    <x v="0"/>
    <x v="0"/>
    <x v="5"/>
    <x v="10"/>
    <x v="245"/>
    <n v="5.9504619863637531"/>
    <s v="ft"/>
    <m/>
    <s v="ft"/>
    <m/>
    <s v="ft"/>
    <m/>
    <s v="ft"/>
    <n v="5.9504619863637531"/>
    <s v="ft"/>
    <m/>
    <s v="ft²"/>
    <m/>
    <s v="ft³"/>
    <m/>
    <s v="lb"/>
    <n v="5.9504619863637531"/>
    <s v="ft"/>
    <n v="0"/>
    <s v="ft"/>
    <n v="0"/>
    <s v="ft"/>
    <n v="0"/>
    <s v="ft"/>
    <n v="5.9504619863637531"/>
    <s v="ft"/>
    <n v="0"/>
    <s v="ft²"/>
    <n v="0"/>
    <s v="ft³"/>
    <n v="13.360000000000001"/>
    <s v="lb"/>
    <n v="1"/>
    <s v="ea"/>
    <m/>
    <m/>
  </r>
  <r>
    <s v="4.3.2.3.7.8.99"/>
    <m/>
    <x v="0"/>
    <x v="0"/>
    <x v="1"/>
    <x v="0"/>
    <x v="1"/>
    <x v="0"/>
    <x v="0"/>
    <x v="0"/>
    <x v="5"/>
    <x v="10"/>
    <x v="246"/>
    <n v="5.9504619863637531"/>
    <s v="ft"/>
    <m/>
    <s v="ft"/>
    <m/>
    <s v="ft"/>
    <m/>
    <s v="ft"/>
    <n v="5.9504619863637531"/>
    <s v="ft"/>
    <m/>
    <s v="ft²"/>
    <m/>
    <s v="ft³"/>
    <m/>
    <s v="lb"/>
    <n v="5.9504619863637531"/>
    <s v="ft"/>
    <n v="0"/>
    <s v="ft"/>
    <n v="0"/>
    <s v="ft"/>
    <n v="0"/>
    <s v="ft"/>
    <n v="5.9504619863637531"/>
    <s v="ft"/>
    <n v="0"/>
    <s v="ft²"/>
    <n v="0"/>
    <s v="ft³"/>
    <n v="13.360000000000001"/>
    <s v="lb"/>
    <n v="1"/>
    <s v="ea"/>
    <m/>
    <m/>
  </r>
  <r>
    <s v="4.3.2.3.7.8.100"/>
    <m/>
    <x v="0"/>
    <x v="0"/>
    <x v="1"/>
    <x v="0"/>
    <x v="1"/>
    <x v="0"/>
    <x v="0"/>
    <x v="0"/>
    <x v="5"/>
    <x v="10"/>
    <x v="247"/>
    <n v="5.9504619863637531"/>
    <s v="ft"/>
    <m/>
    <s v="ft"/>
    <m/>
    <s v="ft"/>
    <m/>
    <s v="ft"/>
    <n v="5.9504619863637531"/>
    <s v="ft"/>
    <m/>
    <s v="ft²"/>
    <m/>
    <s v="ft³"/>
    <m/>
    <s v="lb"/>
    <n v="5.9504619863637531"/>
    <s v="ft"/>
    <n v="0"/>
    <s v="ft"/>
    <n v="0"/>
    <s v="ft"/>
    <n v="0"/>
    <s v="ft"/>
    <n v="5.9504619863637531"/>
    <s v="ft"/>
    <n v="0"/>
    <s v="ft²"/>
    <n v="0"/>
    <s v="ft³"/>
    <n v="13.360000000000001"/>
    <s v="lb"/>
    <n v="1"/>
    <s v="ea"/>
    <m/>
    <m/>
  </r>
  <r>
    <s v="4.3.2.3.7.8.101"/>
    <m/>
    <x v="0"/>
    <x v="0"/>
    <x v="1"/>
    <x v="0"/>
    <x v="1"/>
    <x v="0"/>
    <x v="0"/>
    <x v="0"/>
    <x v="5"/>
    <x v="10"/>
    <x v="248"/>
    <n v="5.9504619863637531"/>
    <s v="ft"/>
    <m/>
    <s v="ft"/>
    <m/>
    <s v="ft"/>
    <m/>
    <s v="ft"/>
    <n v="5.9504619863637531"/>
    <s v="ft"/>
    <m/>
    <s v="ft²"/>
    <m/>
    <s v="ft³"/>
    <m/>
    <s v="lb"/>
    <n v="5.9504619863637531"/>
    <s v="ft"/>
    <n v="0"/>
    <s v="ft"/>
    <n v="0"/>
    <s v="ft"/>
    <n v="0"/>
    <s v="ft"/>
    <n v="5.9504619863637531"/>
    <s v="ft"/>
    <n v="0"/>
    <s v="ft²"/>
    <n v="0"/>
    <s v="ft³"/>
    <n v="13.360000000000001"/>
    <s v="lb"/>
    <n v="1"/>
    <s v="ea"/>
    <m/>
    <m/>
  </r>
  <r>
    <s v="4.3.2.3.7.8.102"/>
    <m/>
    <x v="0"/>
    <x v="0"/>
    <x v="1"/>
    <x v="0"/>
    <x v="1"/>
    <x v="0"/>
    <x v="0"/>
    <x v="0"/>
    <x v="5"/>
    <x v="10"/>
    <x v="249"/>
    <n v="5.9504619863637531"/>
    <s v="ft"/>
    <m/>
    <s v="ft"/>
    <m/>
    <s v="ft"/>
    <m/>
    <s v="ft"/>
    <n v="5.9504619863637531"/>
    <s v="ft"/>
    <m/>
    <s v="ft²"/>
    <m/>
    <s v="ft³"/>
    <m/>
    <s v="lb"/>
    <n v="5.9504619863637531"/>
    <s v="ft"/>
    <n v="0"/>
    <s v="ft"/>
    <n v="0"/>
    <s v="ft"/>
    <n v="0"/>
    <s v="ft"/>
    <n v="5.9504619863637531"/>
    <s v="ft"/>
    <n v="0"/>
    <s v="ft²"/>
    <n v="0"/>
    <s v="ft³"/>
    <n v="13.360000000000001"/>
    <s v="lb"/>
    <n v="1"/>
    <s v="ea"/>
    <m/>
    <m/>
  </r>
  <r>
    <s v="4.3.2.3.7.8.103"/>
    <m/>
    <x v="0"/>
    <x v="0"/>
    <x v="1"/>
    <x v="0"/>
    <x v="1"/>
    <x v="0"/>
    <x v="0"/>
    <x v="0"/>
    <x v="5"/>
    <x v="10"/>
    <x v="250"/>
    <n v="5.9504619863637531"/>
    <s v="ft"/>
    <m/>
    <s v="ft"/>
    <m/>
    <s v="ft"/>
    <m/>
    <s v="ft"/>
    <n v="5.9504619863637531"/>
    <s v="ft"/>
    <m/>
    <s v="ft²"/>
    <m/>
    <s v="ft³"/>
    <m/>
    <s v="lb"/>
    <n v="5.9504619863637531"/>
    <s v="ft"/>
    <n v="0"/>
    <s v="ft"/>
    <n v="0"/>
    <s v="ft"/>
    <n v="0"/>
    <s v="ft"/>
    <n v="5.9504619863637531"/>
    <s v="ft"/>
    <n v="0"/>
    <s v="ft²"/>
    <n v="0"/>
    <s v="ft³"/>
    <n v="13.360000000000001"/>
    <s v="lb"/>
    <n v="1"/>
    <s v="ea"/>
    <m/>
    <m/>
  </r>
  <r>
    <s v="4.3.2.3.7.8.104"/>
    <m/>
    <x v="0"/>
    <x v="0"/>
    <x v="1"/>
    <x v="0"/>
    <x v="1"/>
    <x v="0"/>
    <x v="0"/>
    <x v="0"/>
    <x v="5"/>
    <x v="10"/>
    <x v="251"/>
    <n v="5.9504619863637531"/>
    <s v="ft"/>
    <m/>
    <s v="ft"/>
    <m/>
    <s v="ft"/>
    <m/>
    <s v="ft"/>
    <n v="5.9504619863637531"/>
    <s v="ft"/>
    <m/>
    <s v="ft²"/>
    <m/>
    <s v="ft³"/>
    <m/>
    <s v="lb"/>
    <n v="5.9504619863637531"/>
    <s v="ft"/>
    <n v="0"/>
    <s v="ft"/>
    <n v="0"/>
    <s v="ft"/>
    <n v="0"/>
    <s v="ft"/>
    <n v="5.9504619863637531"/>
    <s v="ft"/>
    <n v="0"/>
    <s v="ft²"/>
    <n v="0"/>
    <s v="ft³"/>
    <n v="13.360000000000001"/>
    <s v="lb"/>
    <n v="1"/>
    <s v="ea"/>
    <m/>
    <m/>
  </r>
  <r>
    <s v="4.3.2.3.7.8.105"/>
    <m/>
    <x v="0"/>
    <x v="0"/>
    <x v="1"/>
    <x v="0"/>
    <x v="1"/>
    <x v="0"/>
    <x v="0"/>
    <x v="0"/>
    <x v="5"/>
    <x v="10"/>
    <x v="252"/>
    <n v="5.9504619863637531"/>
    <s v="ft"/>
    <m/>
    <s v="ft"/>
    <m/>
    <s v="ft"/>
    <m/>
    <s v="ft"/>
    <n v="5.9504619863637531"/>
    <s v="ft"/>
    <m/>
    <s v="ft²"/>
    <m/>
    <s v="ft³"/>
    <m/>
    <s v="lb"/>
    <n v="5.9504619863637531"/>
    <s v="ft"/>
    <n v="0"/>
    <s v="ft"/>
    <n v="0"/>
    <s v="ft"/>
    <n v="0"/>
    <s v="ft"/>
    <n v="5.9504619863637531"/>
    <s v="ft"/>
    <n v="0"/>
    <s v="ft²"/>
    <n v="0"/>
    <s v="ft³"/>
    <n v="13.360000000000001"/>
    <s v="lb"/>
    <n v="1"/>
    <s v="ea"/>
    <m/>
    <m/>
  </r>
  <r>
    <s v="4.3.2.3.7.8.106"/>
    <m/>
    <x v="0"/>
    <x v="0"/>
    <x v="1"/>
    <x v="0"/>
    <x v="1"/>
    <x v="0"/>
    <x v="0"/>
    <x v="0"/>
    <x v="5"/>
    <x v="10"/>
    <x v="253"/>
    <n v="5.9504619863637531"/>
    <s v="ft"/>
    <m/>
    <s v="ft"/>
    <m/>
    <s v="ft"/>
    <m/>
    <s v="ft"/>
    <n v="5.9504619863637531"/>
    <s v="ft"/>
    <m/>
    <s v="ft²"/>
    <m/>
    <s v="ft³"/>
    <m/>
    <s v="lb"/>
    <n v="5.9504619863637531"/>
    <s v="ft"/>
    <n v="0"/>
    <s v="ft"/>
    <n v="0"/>
    <s v="ft"/>
    <n v="0"/>
    <s v="ft"/>
    <n v="5.9504619863637531"/>
    <s v="ft"/>
    <n v="0"/>
    <s v="ft²"/>
    <n v="0"/>
    <s v="ft³"/>
    <n v="13.360000000000001"/>
    <s v="lb"/>
    <n v="1"/>
    <s v="ea"/>
    <m/>
    <m/>
  </r>
  <r>
    <s v="4.3.2.3.7.8.107"/>
    <m/>
    <x v="0"/>
    <x v="0"/>
    <x v="1"/>
    <x v="0"/>
    <x v="1"/>
    <x v="0"/>
    <x v="0"/>
    <x v="0"/>
    <x v="5"/>
    <x v="10"/>
    <x v="254"/>
    <n v="8.8543752559667084"/>
    <s v="ft"/>
    <m/>
    <s v="ft"/>
    <m/>
    <s v="ft"/>
    <m/>
    <s v="ft"/>
    <n v="8.8543752559667084"/>
    <s v="ft"/>
    <m/>
    <s v="ft²"/>
    <m/>
    <s v="ft³"/>
    <m/>
    <s v="lb"/>
    <n v="8.8543752559667084"/>
    <s v="ft"/>
    <n v="0"/>
    <s v="ft"/>
    <n v="0"/>
    <s v="ft"/>
    <n v="0"/>
    <s v="ft"/>
    <n v="8.8543752559667084"/>
    <s v="ft"/>
    <n v="0"/>
    <s v="ft²"/>
    <n v="0"/>
    <s v="ft³"/>
    <n v="13.360000000000001"/>
    <s v="lb"/>
    <n v="1"/>
    <s v="ea"/>
    <m/>
    <m/>
  </r>
  <r>
    <s v="4.3.2.3.7.8.108"/>
    <m/>
    <x v="0"/>
    <x v="0"/>
    <x v="1"/>
    <x v="0"/>
    <x v="1"/>
    <x v="0"/>
    <x v="0"/>
    <x v="0"/>
    <x v="5"/>
    <x v="10"/>
    <x v="255"/>
    <n v="8.8543752559667084"/>
    <s v="ft"/>
    <m/>
    <s v="ft"/>
    <m/>
    <s v="ft"/>
    <m/>
    <s v="ft"/>
    <n v="8.8543752559667084"/>
    <s v="ft"/>
    <m/>
    <s v="ft²"/>
    <m/>
    <s v="ft³"/>
    <m/>
    <s v="lb"/>
    <n v="8.8543752559667084"/>
    <s v="ft"/>
    <n v="0"/>
    <s v="ft"/>
    <n v="0"/>
    <s v="ft"/>
    <n v="0"/>
    <s v="ft"/>
    <n v="8.8543752559667084"/>
    <s v="ft"/>
    <n v="0"/>
    <s v="ft²"/>
    <n v="0"/>
    <s v="ft³"/>
    <n v="13.360000000000001"/>
    <s v="lb"/>
    <n v="1"/>
    <s v="ea"/>
    <m/>
    <m/>
  </r>
  <r>
    <s v="4.3.2.3.7.8.109"/>
    <m/>
    <x v="0"/>
    <x v="0"/>
    <x v="1"/>
    <x v="0"/>
    <x v="1"/>
    <x v="0"/>
    <x v="0"/>
    <x v="0"/>
    <x v="5"/>
    <x v="10"/>
    <x v="256"/>
    <n v="8.8543752559667084"/>
    <s v="ft"/>
    <m/>
    <s v="ft"/>
    <m/>
    <s v="ft"/>
    <m/>
    <s v="ft"/>
    <n v="8.8543752559667084"/>
    <s v="ft"/>
    <m/>
    <s v="ft²"/>
    <m/>
    <s v="ft³"/>
    <m/>
    <s v="lb"/>
    <n v="8.8543752559667084"/>
    <s v="ft"/>
    <n v="0"/>
    <s v="ft"/>
    <n v="0"/>
    <s v="ft"/>
    <n v="0"/>
    <s v="ft"/>
    <n v="8.8543752559667084"/>
    <s v="ft"/>
    <n v="0"/>
    <s v="ft²"/>
    <n v="0"/>
    <s v="ft³"/>
    <n v="13.360000000000001"/>
    <s v="lb"/>
    <n v="1"/>
    <s v="ea"/>
    <m/>
    <m/>
  </r>
  <r>
    <s v="4.3.2.3.7.8.110"/>
    <m/>
    <x v="0"/>
    <x v="0"/>
    <x v="1"/>
    <x v="0"/>
    <x v="1"/>
    <x v="0"/>
    <x v="0"/>
    <x v="0"/>
    <x v="5"/>
    <x v="10"/>
    <x v="257"/>
    <n v="8.8543752559667084"/>
    <s v="ft"/>
    <m/>
    <s v="ft"/>
    <m/>
    <s v="ft"/>
    <m/>
    <s v="ft"/>
    <n v="8.8543752559667084"/>
    <s v="ft"/>
    <m/>
    <s v="ft²"/>
    <m/>
    <s v="ft³"/>
    <m/>
    <s v="lb"/>
    <n v="8.8543752559667084"/>
    <s v="ft"/>
    <n v="0"/>
    <s v="ft"/>
    <n v="0"/>
    <s v="ft"/>
    <n v="0"/>
    <s v="ft"/>
    <n v="8.8543752559667084"/>
    <s v="ft"/>
    <n v="0"/>
    <s v="ft²"/>
    <n v="0"/>
    <s v="ft³"/>
    <n v="13.360000000000001"/>
    <s v="lb"/>
    <n v="1"/>
    <s v="ea"/>
    <m/>
    <m/>
  </r>
  <r>
    <s v="4.3.2.3.7.8.111"/>
    <m/>
    <x v="0"/>
    <x v="0"/>
    <x v="1"/>
    <x v="0"/>
    <x v="1"/>
    <x v="0"/>
    <x v="0"/>
    <x v="0"/>
    <x v="5"/>
    <x v="10"/>
    <x v="258"/>
    <n v="8.8543752559667084"/>
    <s v="ft"/>
    <m/>
    <s v="ft"/>
    <m/>
    <s v="ft"/>
    <m/>
    <s v="ft"/>
    <n v="8.8543752559667084"/>
    <s v="ft"/>
    <m/>
    <s v="ft²"/>
    <m/>
    <s v="ft³"/>
    <m/>
    <s v="lb"/>
    <n v="8.8543752559667084"/>
    <s v="ft"/>
    <n v="0"/>
    <s v="ft"/>
    <n v="0"/>
    <s v="ft"/>
    <n v="0"/>
    <s v="ft"/>
    <n v="8.8543752559667084"/>
    <s v="ft"/>
    <n v="0"/>
    <s v="ft²"/>
    <n v="0"/>
    <s v="ft³"/>
    <n v="13.360000000000001"/>
    <s v="lb"/>
    <n v="1"/>
    <s v="ea"/>
    <m/>
    <m/>
  </r>
  <r>
    <s v="4.3.2.3.7.8.112"/>
    <m/>
    <x v="0"/>
    <x v="0"/>
    <x v="1"/>
    <x v="0"/>
    <x v="1"/>
    <x v="0"/>
    <x v="0"/>
    <x v="0"/>
    <x v="5"/>
    <x v="10"/>
    <x v="259"/>
    <n v="8.8543752559667084"/>
    <s v="ft"/>
    <m/>
    <s v="ft"/>
    <m/>
    <s v="ft"/>
    <m/>
    <s v="ft"/>
    <n v="8.8543752559667084"/>
    <s v="ft"/>
    <m/>
    <s v="ft²"/>
    <m/>
    <s v="ft³"/>
    <m/>
    <s v="lb"/>
    <n v="8.8543752559667084"/>
    <s v="ft"/>
    <n v="0"/>
    <s v="ft"/>
    <n v="0"/>
    <s v="ft"/>
    <n v="0"/>
    <s v="ft"/>
    <n v="8.8543752559667084"/>
    <s v="ft"/>
    <n v="0"/>
    <s v="ft²"/>
    <n v="0"/>
    <s v="ft³"/>
    <n v="13.360000000000001"/>
    <s v="lb"/>
    <n v="1"/>
    <s v="ea"/>
    <m/>
    <m/>
  </r>
  <r>
    <s v="4.3.2.3.7.8.113"/>
    <m/>
    <x v="0"/>
    <x v="0"/>
    <x v="1"/>
    <x v="0"/>
    <x v="1"/>
    <x v="0"/>
    <x v="0"/>
    <x v="0"/>
    <x v="5"/>
    <x v="10"/>
    <x v="260"/>
    <n v="8.8543752559667084"/>
    <s v="ft"/>
    <m/>
    <s v="ft"/>
    <m/>
    <s v="ft"/>
    <m/>
    <s v="ft"/>
    <n v="8.8543752559667084"/>
    <s v="ft"/>
    <m/>
    <s v="ft²"/>
    <m/>
    <s v="ft³"/>
    <m/>
    <s v="lb"/>
    <n v="8.8543752559667084"/>
    <s v="ft"/>
    <n v="0"/>
    <s v="ft"/>
    <n v="0"/>
    <s v="ft"/>
    <n v="0"/>
    <s v="ft"/>
    <n v="8.8543752559667084"/>
    <s v="ft"/>
    <n v="0"/>
    <s v="ft²"/>
    <n v="0"/>
    <s v="ft³"/>
    <n v="13.360000000000001"/>
    <s v="lb"/>
    <n v="1"/>
    <s v="ea"/>
    <m/>
    <m/>
  </r>
  <r>
    <s v="4.3.2.3.7.8.114"/>
    <m/>
    <x v="0"/>
    <x v="0"/>
    <x v="1"/>
    <x v="0"/>
    <x v="1"/>
    <x v="0"/>
    <x v="0"/>
    <x v="0"/>
    <x v="5"/>
    <x v="10"/>
    <x v="261"/>
    <n v="8.8543752559667084"/>
    <s v="ft"/>
    <m/>
    <s v="ft"/>
    <m/>
    <s v="ft"/>
    <m/>
    <s v="ft"/>
    <n v="8.8543752559667084"/>
    <s v="ft"/>
    <m/>
    <s v="ft²"/>
    <m/>
    <s v="ft³"/>
    <m/>
    <s v="lb"/>
    <n v="8.8543752559667084"/>
    <s v="ft"/>
    <n v="0"/>
    <s v="ft"/>
    <n v="0"/>
    <s v="ft"/>
    <n v="0"/>
    <s v="ft"/>
    <n v="8.8543752559667084"/>
    <s v="ft"/>
    <n v="0"/>
    <s v="ft²"/>
    <n v="0"/>
    <s v="ft³"/>
    <n v="13.360000000000001"/>
    <s v="lb"/>
    <n v="1"/>
    <s v="ea"/>
    <m/>
    <m/>
  </r>
  <r>
    <s v="4.3.2.3.7.8.115"/>
    <m/>
    <x v="0"/>
    <x v="0"/>
    <x v="1"/>
    <x v="0"/>
    <x v="1"/>
    <x v="0"/>
    <x v="0"/>
    <x v="0"/>
    <x v="5"/>
    <x v="10"/>
    <x v="262"/>
    <n v="8.8543752559667084"/>
    <s v="ft"/>
    <m/>
    <s v="ft"/>
    <m/>
    <s v="ft"/>
    <m/>
    <s v="ft"/>
    <n v="8.8543752559667084"/>
    <s v="ft"/>
    <m/>
    <s v="ft²"/>
    <m/>
    <s v="ft³"/>
    <m/>
    <s v="lb"/>
    <n v="8.8543752559667084"/>
    <s v="ft"/>
    <n v="0"/>
    <s v="ft"/>
    <n v="0"/>
    <s v="ft"/>
    <n v="0"/>
    <s v="ft"/>
    <n v="8.8543752559667084"/>
    <s v="ft"/>
    <n v="0"/>
    <s v="ft²"/>
    <n v="0"/>
    <s v="ft³"/>
    <n v="13.360000000000001"/>
    <s v="lb"/>
    <n v="1"/>
    <s v="ea"/>
    <m/>
    <m/>
  </r>
  <r>
    <s v="4.3.2.3.7.8.116"/>
    <m/>
    <x v="0"/>
    <x v="0"/>
    <x v="1"/>
    <x v="0"/>
    <x v="1"/>
    <x v="0"/>
    <x v="0"/>
    <x v="0"/>
    <x v="5"/>
    <x v="10"/>
    <x v="263"/>
    <n v="8.8543752559667084"/>
    <s v="ft"/>
    <m/>
    <s v="ft"/>
    <m/>
    <s v="ft"/>
    <m/>
    <s v="ft"/>
    <n v="8.8543752559667084"/>
    <s v="ft"/>
    <m/>
    <s v="ft²"/>
    <m/>
    <s v="ft³"/>
    <m/>
    <s v="lb"/>
    <n v="8.8543752559667084"/>
    <s v="ft"/>
    <n v="0"/>
    <s v="ft"/>
    <n v="0"/>
    <s v="ft"/>
    <n v="0"/>
    <s v="ft"/>
    <n v="8.8543752559667084"/>
    <s v="ft"/>
    <n v="0"/>
    <s v="ft²"/>
    <n v="0"/>
    <s v="ft³"/>
    <n v="13.360000000000001"/>
    <s v="lb"/>
    <n v="1"/>
    <s v="ea"/>
    <m/>
    <m/>
  </r>
  <r>
    <s v="4.3.2.3.7.8.117"/>
    <m/>
    <x v="0"/>
    <x v="0"/>
    <x v="1"/>
    <x v="0"/>
    <x v="1"/>
    <x v="0"/>
    <x v="0"/>
    <x v="0"/>
    <x v="5"/>
    <x v="10"/>
    <x v="264"/>
    <n v="8.8543752559667084"/>
    <s v="ft"/>
    <m/>
    <s v="ft"/>
    <m/>
    <s v="ft"/>
    <m/>
    <s v="ft"/>
    <n v="8.8543752559667084"/>
    <s v="ft"/>
    <m/>
    <s v="ft²"/>
    <m/>
    <s v="ft³"/>
    <m/>
    <s v="lb"/>
    <n v="8.8543752559667084"/>
    <s v="ft"/>
    <n v="0"/>
    <s v="ft"/>
    <n v="0"/>
    <s v="ft"/>
    <n v="0"/>
    <s v="ft"/>
    <n v="8.8543752559667084"/>
    <s v="ft"/>
    <n v="0"/>
    <s v="ft²"/>
    <n v="0"/>
    <s v="ft³"/>
    <n v="13.360000000000001"/>
    <s v="lb"/>
    <n v="1"/>
    <s v="ea"/>
    <m/>
    <m/>
  </r>
  <r>
    <s v="4.3.2.3.7.8.118"/>
    <m/>
    <x v="0"/>
    <x v="0"/>
    <x v="1"/>
    <x v="0"/>
    <x v="1"/>
    <x v="0"/>
    <x v="0"/>
    <x v="0"/>
    <x v="5"/>
    <x v="10"/>
    <x v="265"/>
    <n v="8.8543752559667084"/>
    <s v="ft"/>
    <m/>
    <s v="ft"/>
    <m/>
    <s v="ft"/>
    <m/>
    <s v="ft"/>
    <n v="8.8543752559667084"/>
    <s v="ft"/>
    <m/>
    <s v="ft²"/>
    <m/>
    <s v="ft³"/>
    <m/>
    <s v="lb"/>
    <n v="8.8543752559667084"/>
    <s v="ft"/>
    <n v="0"/>
    <s v="ft"/>
    <n v="0"/>
    <s v="ft"/>
    <n v="0"/>
    <s v="ft"/>
    <n v="8.8543752559667084"/>
    <s v="ft"/>
    <n v="0"/>
    <s v="ft²"/>
    <n v="0"/>
    <s v="ft³"/>
    <n v="13.360000000000001"/>
    <s v="lb"/>
    <n v="1"/>
    <s v="ea"/>
    <m/>
    <m/>
  </r>
  <r>
    <s v="4.3.2.3.7.8.119"/>
    <m/>
    <x v="0"/>
    <x v="0"/>
    <x v="1"/>
    <x v="0"/>
    <x v="1"/>
    <x v="0"/>
    <x v="0"/>
    <x v="0"/>
    <x v="5"/>
    <x v="10"/>
    <x v="266"/>
    <n v="8.8543752559667084"/>
    <s v="ft"/>
    <m/>
    <s v="ft"/>
    <m/>
    <s v="ft"/>
    <m/>
    <s v="ft"/>
    <n v="8.8543752559667084"/>
    <s v="ft"/>
    <m/>
    <s v="ft²"/>
    <m/>
    <s v="ft³"/>
    <m/>
    <s v="lb"/>
    <n v="8.8543752559667084"/>
    <s v="ft"/>
    <n v="0"/>
    <s v="ft"/>
    <n v="0"/>
    <s v="ft"/>
    <n v="0"/>
    <s v="ft"/>
    <n v="8.8543752559667084"/>
    <s v="ft"/>
    <n v="0"/>
    <s v="ft²"/>
    <n v="0"/>
    <s v="ft³"/>
    <n v="13.360000000000001"/>
    <s v="lb"/>
    <n v="1"/>
    <s v="ea"/>
    <m/>
    <m/>
  </r>
  <r>
    <s v="4.3.2.3.7.8.120"/>
    <m/>
    <x v="0"/>
    <x v="0"/>
    <x v="1"/>
    <x v="0"/>
    <x v="1"/>
    <x v="0"/>
    <x v="0"/>
    <x v="0"/>
    <x v="5"/>
    <x v="10"/>
    <x v="267"/>
    <n v="8.8543752559667084"/>
    <s v="ft"/>
    <m/>
    <s v="ft"/>
    <m/>
    <s v="ft"/>
    <m/>
    <s v="ft"/>
    <n v="8.8543752559667084"/>
    <s v="ft"/>
    <m/>
    <s v="ft²"/>
    <m/>
    <s v="ft³"/>
    <m/>
    <s v="lb"/>
    <n v="8.8543752559667084"/>
    <s v="ft"/>
    <n v="0"/>
    <s v="ft"/>
    <n v="0"/>
    <s v="ft"/>
    <n v="0"/>
    <s v="ft"/>
    <n v="8.8543752559667084"/>
    <s v="ft"/>
    <n v="0"/>
    <s v="ft²"/>
    <n v="0"/>
    <s v="ft³"/>
    <n v="13.360000000000001"/>
    <s v="lb"/>
    <n v="1"/>
    <s v="ea"/>
    <m/>
    <m/>
  </r>
  <r>
    <s v="4.3.2.3.7.8.121"/>
    <m/>
    <x v="0"/>
    <x v="0"/>
    <x v="1"/>
    <x v="0"/>
    <x v="1"/>
    <x v="0"/>
    <x v="0"/>
    <x v="0"/>
    <x v="5"/>
    <x v="10"/>
    <x v="268"/>
    <n v="8.8543752559667084"/>
    <s v="ft"/>
    <m/>
    <s v="ft"/>
    <m/>
    <s v="ft"/>
    <m/>
    <s v="ft"/>
    <n v="8.8543752559667084"/>
    <s v="ft"/>
    <m/>
    <s v="ft²"/>
    <m/>
    <s v="ft³"/>
    <m/>
    <s v="lb"/>
    <n v="8.8543752559667084"/>
    <s v="ft"/>
    <n v="0"/>
    <s v="ft"/>
    <n v="0"/>
    <s v="ft"/>
    <n v="0"/>
    <s v="ft"/>
    <n v="8.8543752559667084"/>
    <s v="ft"/>
    <n v="0"/>
    <s v="ft²"/>
    <n v="0"/>
    <s v="ft³"/>
    <n v="13.360000000000001"/>
    <s v="lb"/>
    <n v="1"/>
    <s v="ea"/>
    <m/>
    <m/>
  </r>
  <r>
    <s v="4.3.2.3.7.8.122"/>
    <m/>
    <x v="0"/>
    <x v="0"/>
    <x v="1"/>
    <x v="0"/>
    <x v="1"/>
    <x v="0"/>
    <x v="0"/>
    <x v="0"/>
    <x v="5"/>
    <x v="10"/>
    <x v="269"/>
    <n v="8.8543752559667084"/>
    <s v="ft"/>
    <m/>
    <s v="ft"/>
    <m/>
    <s v="ft"/>
    <m/>
    <s v="ft"/>
    <n v="8.8543752559667084"/>
    <s v="ft"/>
    <m/>
    <s v="ft²"/>
    <m/>
    <s v="ft³"/>
    <m/>
    <s v="lb"/>
    <n v="8.8543752559667084"/>
    <s v="ft"/>
    <n v="0"/>
    <s v="ft"/>
    <n v="0"/>
    <s v="ft"/>
    <n v="0"/>
    <s v="ft"/>
    <n v="8.8543752559667084"/>
    <s v="ft"/>
    <n v="0"/>
    <s v="ft²"/>
    <n v="0"/>
    <s v="ft³"/>
    <n v="13.360000000000001"/>
    <s v="lb"/>
    <n v="1"/>
    <s v="ea"/>
    <m/>
    <m/>
  </r>
  <r>
    <s v="4.3.2.3.7.8.123"/>
    <m/>
    <x v="0"/>
    <x v="0"/>
    <x v="1"/>
    <x v="0"/>
    <x v="1"/>
    <x v="0"/>
    <x v="0"/>
    <x v="0"/>
    <x v="5"/>
    <x v="10"/>
    <x v="270"/>
    <n v="9.9692313484111512"/>
    <s v="ft"/>
    <m/>
    <s v="ft"/>
    <m/>
    <s v="ft"/>
    <m/>
    <s v="ft"/>
    <n v="9.9692313484111512"/>
    <s v="ft"/>
    <m/>
    <s v="ft²"/>
    <m/>
    <s v="ft³"/>
    <m/>
    <s v="lb"/>
    <n v="9.9692313484111512"/>
    <s v="ft"/>
    <n v="0"/>
    <s v="ft"/>
    <n v="0"/>
    <s v="ft"/>
    <n v="0"/>
    <s v="ft"/>
    <n v="9.9692313484111512"/>
    <s v="ft"/>
    <n v="0"/>
    <s v="ft²"/>
    <n v="0"/>
    <s v="ft³"/>
    <n v="13.360000000000001"/>
    <s v="lb"/>
    <n v="1"/>
    <s v="ea"/>
    <m/>
    <m/>
  </r>
  <r>
    <s v="4.3.2.3.7.8.124"/>
    <m/>
    <x v="0"/>
    <x v="0"/>
    <x v="1"/>
    <x v="0"/>
    <x v="1"/>
    <x v="0"/>
    <x v="0"/>
    <x v="0"/>
    <x v="5"/>
    <x v="10"/>
    <x v="271"/>
    <n v="9.9692313484111565"/>
    <s v="ft"/>
    <m/>
    <s v="ft"/>
    <m/>
    <s v="ft"/>
    <m/>
    <s v="ft"/>
    <n v="9.9692313484111565"/>
    <s v="ft"/>
    <m/>
    <s v="ft²"/>
    <m/>
    <s v="ft³"/>
    <m/>
    <s v="lb"/>
    <n v="9.9692313484111565"/>
    <s v="ft"/>
    <n v="0"/>
    <s v="ft"/>
    <n v="0"/>
    <s v="ft"/>
    <n v="0"/>
    <s v="ft"/>
    <n v="9.9692313484111565"/>
    <s v="ft"/>
    <n v="0"/>
    <s v="ft²"/>
    <n v="0"/>
    <s v="ft³"/>
    <n v="13.360000000000001"/>
    <s v="lb"/>
    <n v="1"/>
    <s v="ea"/>
    <m/>
    <m/>
  </r>
  <r>
    <s v="4.3.2.3.7.8.125"/>
    <m/>
    <x v="0"/>
    <x v="0"/>
    <x v="1"/>
    <x v="0"/>
    <x v="1"/>
    <x v="0"/>
    <x v="0"/>
    <x v="0"/>
    <x v="5"/>
    <x v="10"/>
    <x v="272"/>
    <n v="9.9692313484111565"/>
    <s v="ft"/>
    <m/>
    <s v="ft"/>
    <m/>
    <s v="ft"/>
    <m/>
    <s v="ft"/>
    <n v="9.9692313484111565"/>
    <s v="ft"/>
    <m/>
    <s v="ft²"/>
    <m/>
    <s v="ft³"/>
    <m/>
    <s v="lb"/>
    <n v="9.9692313484111565"/>
    <s v="ft"/>
    <n v="0"/>
    <s v="ft"/>
    <n v="0"/>
    <s v="ft"/>
    <n v="0"/>
    <s v="ft"/>
    <n v="9.9692313484111565"/>
    <s v="ft"/>
    <n v="0"/>
    <s v="ft²"/>
    <n v="0"/>
    <s v="ft³"/>
    <n v="13.360000000000001"/>
    <s v="lb"/>
    <n v="1"/>
    <s v="ea"/>
    <m/>
    <m/>
  </r>
  <r>
    <s v="4.3.2.3.7.8.126"/>
    <m/>
    <x v="0"/>
    <x v="0"/>
    <x v="1"/>
    <x v="0"/>
    <x v="1"/>
    <x v="0"/>
    <x v="0"/>
    <x v="0"/>
    <x v="5"/>
    <x v="10"/>
    <x v="273"/>
    <n v="9.9692313484111565"/>
    <s v="ft"/>
    <m/>
    <s v="ft"/>
    <m/>
    <s v="ft"/>
    <m/>
    <s v="ft"/>
    <n v="9.9692313484111565"/>
    <s v="ft"/>
    <m/>
    <s v="ft²"/>
    <m/>
    <s v="ft³"/>
    <m/>
    <s v="lb"/>
    <n v="9.9692313484111565"/>
    <s v="ft"/>
    <n v="0"/>
    <s v="ft"/>
    <n v="0"/>
    <s v="ft"/>
    <n v="0"/>
    <s v="ft"/>
    <n v="9.9692313484111565"/>
    <s v="ft"/>
    <n v="0"/>
    <s v="ft²"/>
    <n v="0"/>
    <s v="ft³"/>
    <n v="13.360000000000001"/>
    <s v="lb"/>
    <n v="1"/>
    <s v="ea"/>
    <m/>
    <m/>
  </r>
  <r>
    <s v="4.3.2.3.7.8.127"/>
    <m/>
    <x v="0"/>
    <x v="0"/>
    <x v="1"/>
    <x v="0"/>
    <x v="1"/>
    <x v="0"/>
    <x v="0"/>
    <x v="0"/>
    <x v="5"/>
    <x v="10"/>
    <x v="274"/>
    <n v="9.9692313484111565"/>
    <s v="ft"/>
    <m/>
    <s v="ft"/>
    <m/>
    <s v="ft"/>
    <m/>
    <s v="ft"/>
    <n v="9.9692313484111565"/>
    <s v="ft"/>
    <m/>
    <s v="ft²"/>
    <m/>
    <s v="ft³"/>
    <m/>
    <s v="lb"/>
    <n v="9.9692313484111565"/>
    <s v="ft"/>
    <n v="0"/>
    <s v="ft"/>
    <n v="0"/>
    <s v="ft"/>
    <n v="0"/>
    <s v="ft"/>
    <n v="9.9692313484111565"/>
    <s v="ft"/>
    <n v="0"/>
    <s v="ft²"/>
    <n v="0"/>
    <s v="ft³"/>
    <n v="13.360000000000001"/>
    <s v="lb"/>
    <n v="1"/>
    <s v="ea"/>
    <m/>
    <m/>
  </r>
  <r>
    <s v="4.3.2.3.7.8.128"/>
    <m/>
    <x v="0"/>
    <x v="0"/>
    <x v="1"/>
    <x v="0"/>
    <x v="1"/>
    <x v="0"/>
    <x v="0"/>
    <x v="0"/>
    <x v="5"/>
    <x v="10"/>
    <x v="275"/>
    <n v="9.9692313484111565"/>
    <s v="ft"/>
    <m/>
    <s v="ft"/>
    <m/>
    <s v="ft"/>
    <m/>
    <s v="ft"/>
    <n v="9.9692313484111565"/>
    <s v="ft"/>
    <m/>
    <s v="ft²"/>
    <m/>
    <s v="ft³"/>
    <m/>
    <s v="lb"/>
    <n v="9.9692313484111565"/>
    <s v="ft"/>
    <n v="0"/>
    <s v="ft"/>
    <n v="0"/>
    <s v="ft"/>
    <n v="0"/>
    <s v="ft"/>
    <n v="9.9692313484111565"/>
    <s v="ft"/>
    <n v="0"/>
    <s v="ft²"/>
    <n v="0"/>
    <s v="ft³"/>
    <n v="13.360000000000001"/>
    <s v="lb"/>
    <n v="1"/>
    <s v="ea"/>
    <m/>
    <m/>
  </r>
  <r>
    <s v="4.3.2.3.7.8.129"/>
    <m/>
    <x v="0"/>
    <x v="0"/>
    <x v="1"/>
    <x v="0"/>
    <x v="1"/>
    <x v="0"/>
    <x v="0"/>
    <x v="0"/>
    <x v="5"/>
    <x v="10"/>
    <x v="276"/>
    <n v="9.9692313484111565"/>
    <s v="ft"/>
    <m/>
    <s v="ft"/>
    <m/>
    <s v="ft"/>
    <m/>
    <s v="ft"/>
    <n v="9.9692313484111565"/>
    <s v="ft"/>
    <m/>
    <s v="ft²"/>
    <m/>
    <s v="ft³"/>
    <m/>
    <s v="lb"/>
    <n v="9.9692313484111565"/>
    <s v="ft"/>
    <n v="0"/>
    <s v="ft"/>
    <n v="0"/>
    <s v="ft"/>
    <n v="0"/>
    <s v="ft"/>
    <n v="9.9692313484111565"/>
    <s v="ft"/>
    <n v="0"/>
    <s v="ft²"/>
    <n v="0"/>
    <s v="ft³"/>
    <n v="13.360000000000001"/>
    <s v="lb"/>
    <n v="1"/>
    <s v="ea"/>
    <m/>
    <m/>
  </r>
  <r>
    <s v="4.3.2.3.7.8.130"/>
    <m/>
    <x v="0"/>
    <x v="0"/>
    <x v="1"/>
    <x v="0"/>
    <x v="1"/>
    <x v="0"/>
    <x v="0"/>
    <x v="0"/>
    <x v="5"/>
    <x v="10"/>
    <x v="277"/>
    <n v="9.9692313484111565"/>
    <s v="ft"/>
    <m/>
    <s v="ft"/>
    <m/>
    <s v="ft"/>
    <m/>
    <s v="ft"/>
    <n v="9.9692313484111565"/>
    <s v="ft"/>
    <m/>
    <s v="ft²"/>
    <m/>
    <s v="ft³"/>
    <m/>
    <s v="lb"/>
    <n v="9.9692313484111565"/>
    <s v="ft"/>
    <n v="0"/>
    <s v="ft"/>
    <n v="0"/>
    <s v="ft"/>
    <n v="0"/>
    <s v="ft"/>
    <n v="9.9692313484111565"/>
    <s v="ft"/>
    <n v="0"/>
    <s v="ft²"/>
    <n v="0"/>
    <s v="ft³"/>
    <n v="13.360000000000001"/>
    <s v="lb"/>
    <n v="1"/>
    <s v="ea"/>
    <m/>
    <m/>
  </r>
  <r>
    <s v="4.3.2.3.7.8.131"/>
    <m/>
    <x v="0"/>
    <x v="0"/>
    <x v="1"/>
    <x v="0"/>
    <x v="1"/>
    <x v="0"/>
    <x v="0"/>
    <x v="0"/>
    <x v="5"/>
    <x v="10"/>
    <x v="278"/>
    <n v="67.964843849562826"/>
    <s v="ft"/>
    <m/>
    <s v="ft"/>
    <m/>
    <s v="ft"/>
    <m/>
    <s v="ft"/>
    <n v="67.964843849562826"/>
    <s v="ft"/>
    <m/>
    <s v="ft²"/>
    <m/>
    <s v="ft³"/>
    <m/>
    <s v="lb"/>
    <n v="67.964843849562826"/>
    <s v="ft"/>
    <n v="0"/>
    <s v="ft"/>
    <n v="0"/>
    <s v="ft"/>
    <n v="0"/>
    <s v="ft"/>
    <n v="67.964843849562826"/>
    <s v="ft"/>
    <n v="0"/>
    <s v="ft²"/>
    <n v="0"/>
    <s v="ft³"/>
    <n v="53.440000000000005"/>
    <s v="lb"/>
    <n v="4"/>
    <s v="ea"/>
    <m/>
    <m/>
  </r>
  <r>
    <s v="4.3.2.3.7.8.132"/>
    <m/>
    <x v="0"/>
    <x v="0"/>
    <x v="1"/>
    <x v="0"/>
    <x v="1"/>
    <x v="0"/>
    <x v="0"/>
    <x v="0"/>
    <x v="5"/>
    <x v="10"/>
    <x v="279"/>
    <n v="8.0982916827661224"/>
    <s v="ft"/>
    <m/>
    <s v="ft"/>
    <m/>
    <s v="ft"/>
    <m/>
    <s v="ft"/>
    <n v="8.0982916827661224"/>
    <s v="ft"/>
    <m/>
    <s v="ft²"/>
    <m/>
    <s v="ft³"/>
    <m/>
    <s v="lb"/>
    <n v="8.0982916827661224"/>
    <s v="ft"/>
    <n v="0"/>
    <s v="ft"/>
    <n v="0"/>
    <s v="ft"/>
    <n v="0"/>
    <s v="ft"/>
    <n v="8.0982916827661224"/>
    <s v="ft"/>
    <n v="0"/>
    <s v="ft²"/>
    <n v="0"/>
    <s v="ft³"/>
    <n v="13.360000000000001"/>
    <s v="lb"/>
    <n v="1"/>
    <s v="ea"/>
    <m/>
    <m/>
  </r>
  <r>
    <s v="4.3.2.3.7.8.133"/>
    <m/>
    <x v="0"/>
    <x v="0"/>
    <x v="1"/>
    <x v="0"/>
    <x v="1"/>
    <x v="0"/>
    <x v="0"/>
    <x v="0"/>
    <x v="5"/>
    <x v="10"/>
    <x v="280"/>
    <n v="82.673154400228313"/>
    <s v="ft"/>
    <m/>
    <s v="ft"/>
    <m/>
    <s v="ft"/>
    <m/>
    <s v="ft"/>
    <n v="82.673154400228313"/>
    <s v="ft"/>
    <m/>
    <s v="ft²"/>
    <m/>
    <s v="ft³"/>
    <m/>
    <s v="lb"/>
    <n v="82.673154400228313"/>
    <s v="ft"/>
    <n v="0"/>
    <s v="ft"/>
    <n v="0"/>
    <s v="ft"/>
    <n v="0"/>
    <s v="ft"/>
    <n v="82.673154400228313"/>
    <s v="ft"/>
    <n v="0"/>
    <s v="ft²"/>
    <n v="0"/>
    <s v="ft³"/>
    <n v="66.8"/>
    <s v="lb"/>
    <n v="5"/>
    <s v="ea"/>
    <m/>
    <m/>
  </r>
  <r>
    <s v="4.3.2.3.7.8.134"/>
    <m/>
    <x v="0"/>
    <x v="0"/>
    <x v="1"/>
    <x v="0"/>
    <x v="1"/>
    <x v="0"/>
    <x v="0"/>
    <x v="0"/>
    <x v="5"/>
    <x v="10"/>
    <x v="281"/>
    <n v="67.964843849562712"/>
    <s v="ft"/>
    <m/>
    <s v="ft"/>
    <m/>
    <s v="ft"/>
    <m/>
    <s v="ft"/>
    <n v="67.964843849562712"/>
    <s v="ft"/>
    <m/>
    <s v="ft²"/>
    <m/>
    <s v="ft³"/>
    <m/>
    <s v="lb"/>
    <n v="67.964843849562712"/>
    <s v="ft"/>
    <n v="0"/>
    <s v="ft"/>
    <n v="0"/>
    <s v="ft"/>
    <n v="0"/>
    <s v="ft"/>
    <n v="67.964843849562712"/>
    <s v="ft"/>
    <n v="0"/>
    <s v="ft²"/>
    <n v="0"/>
    <s v="ft³"/>
    <n v="53.440000000000005"/>
    <s v="lb"/>
    <n v="4"/>
    <s v="ea"/>
    <m/>
    <m/>
  </r>
  <r>
    <s v="4.3.2.3.7.8.135"/>
    <m/>
    <x v="0"/>
    <x v="0"/>
    <x v="1"/>
    <x v="0"/>
    <x v="1"/>
    <x v="0"/>
    <x v="0"/>
    <x v="0"/>
    <x v="5"/>
    <x v="10"/>
    <x v="282"/>
    <n v="82.673154400228725"/>
    <s v="ft"/>
    <m/>
    <s v="ft"/>
    <m/>
    <s v="ft"/>
    <m/>
    <s v="ft"/>
    <n v="82.673154400228725"/>
    <s v="ft"/>
    <m/>
    <s v="ft²"/>
    <m/>
    <s v="ft³"/>
    <m/>
    <s v="lb"/>
    <n v="82.673154400228725"/>
    <s v="ft"/>
    <n v="0"/>
    <s v="ft"/>
    <n v="0"/>
    <s v="ft"/>
    <n v="0"/>
    <s v="ft"/>
    <n v="82.673154400228725"/>
    <s v="ft"/>
    <n v="0"/>
    <s v="ft²"/>
    <n v="0"/>
    <s v="ft³"/>
    <n v="66.8"/>
    <s v="lb"/>
    <n v="5"/>
    <s v="ea"/>
    <m/>
    <m/>
  </r>
  <r>
    <s v="4.3.2.3.7.8.136"/>
    <m/>
    <x v="0"/>
    <x v="0"/>
    <x v="1"/>
    <x v="0"/>
    <x v="1"/>
    <x v="0"/>
    <x v="0"/>
    <x v="0"/>
    <x v="5"/>
    <x v="10"/>
    <x v="283"/>
    <n v="8.0982916827661349"/>
    <s v="ft"/>
    <m/>
    <s v="ft"/>
    <m/>
    <s v="ft"/>
    <m/>
    <s v="ft"/>
    <n v="8.0982916827661349"/>
    <s v="ft"/>
    <m/>
    <s v="ft²"/>
    <m/>
    <s v="ft³"/>
    <m/>
    <s v="lb"/>
    <n v="8.0982916827661349"/>
    <s v="ft"/>
    <n v="0"/>
    <s v="ft"/>
    <n v="0"/>
    <s v="ft"/>
    <n v="0"/>
    <s v="ft"/>
    <n v="8.0982916827661349"/>
    <s v="ft"/>
    <n v="0"/>
    <s v="ft²"/>
    <n v="0"/>
    <s v="ft³"/>
    <n v="13.360000000000001"/>
    <s v="lb"/>
    <n v="1"/>
    <s v="ea"/>
    <m/>
    <m/>
  </r>
  <r>
    <s v="4.3.2.3.7.8.137"/>
    <m/>
    <x v="0"/>
    <x v="0"/>
    <x v="1"/>
    <x v="0"/>
    <x v="1"/>
    <x v="0"/>
    <x v="0"/>
    <x v="0"/>
    <x v="5"/>
    <x v="10"/>
    <x v="284"/>
    <n v="49.041016923709634"/>
    <s v="ft"/>
    <m/>
    <s v="ft"/>
    <m/>
    <s v="ft"/>
    <m/>
    <s v="ft"/>
    <n v="49.041016923709634"/>
    <s v="ft"/>
    <m/>
    <s v="ft²"/>
    <m/>
    <s v="ft³"/>
    <m/>
    <s v="lb"/>
    <n v="49.041016923709634"/>
    <s v="ft"/>
    <n v="0"/>
    <s v="ft"/>
    <n v="0"/>
    <s v="ft"/>
    <n v="0"/>
    <s v="ft"/>
    <n v="49.041016923709634"/>
    <s v="ft"/>
    <n v="0"/>
    <s v="ft²"/>
    <n v="0"/>
    <s v="ft³"/>
    <n v="40.080000000000005"/>
    <s v="lb"/>
    <n v="3"/>
    <s v="ea"/>
    <m/>
    <m/>
  </r>
  <r>
    <s v="4.3.2.3.7.8.138"/>
    <m/>
    <x v="0"/>
    <x v="0"/>
    <x v="1"/>
    <x v="0"/>
    <x v="1"/>
    <x v="0"/>
    <x v="0"/>
    <x v="0"/>
    <x v="5"/>
    <x v="10"/>
    <x v="285"/>
    <n v="49.041016923709641"/>
    <s v="ft"/>
    <m/>
    <s v="ft"/>
    <m/>
    <s v="ft"/>
    <m/>
    <s v="ft"/>
    <n v="49.041016923709641"/>
    <s v="ft"/>
    <m/>
    <s v="ft²"/>
    <m/>
    <s v="ft³"/>
    <m/>
    <s v="lb"/>
    <n v="49.041016923709641"/>
    <s v="ft"/>
    <n v="0"/>
    <s v="ft"/>
    <n v="0"/>
    <s v="ft"/>
    <n v="0"/>
    <s v="ft"/>
    <n v="49.041016923709641"/>
    <s v="ft"/>
    <n v="0"/>
    <s v="ft²"/>
    <n v="0"/>
    <s v="ft³"/>
    <n v="40.080000000000005"/>
    <s v="lb"/>
    <n v="3"/>
    <s v="ea"/>
    <m/>
    <m/>
  </r>
  <r>
    <s v="4.3.2.3.7.8.139"/>
    <m/>
    <x v="0"/>
    <x v="0"/>
    <x v="1"/>
    <x v="0"/>
    <x v="1"/>
    <x v="0"/>
    <x v="0"/>
    <x v="0"/>
    <x v="5"/>
    <x v="10"/>
    <x v="286"/>
    <n v="49.041016923709641"/>
    <s v="ft"/>
    <m/>
    <s v="ft"/>
    <m/>
    <s v="ft"/>
    <m/>
    <s v="ft"/>
    <n v="49.041016923709641"/>
    <s v="ft"/>
    <m/>
    <s v="ft²"/>
    <m/>
    <s v="ft³"/>
    <m/>
    <s v="lb"/>
    <n v="49.041016923709641"/>
    <s v="ft"/>
    <n v="0"/>
    <s v="ft"/>
    <n v="0"/>
    <s v="ft"/>
    <n v="0"/>
    <s v="ft"/>
    <n v="49.041016923709641"/>
    <s v="ft"/>
    <n v="0"/>
    <s v="ft²"/>
    <n v="0"/>
    <s v="ft³"/>
    <n v="40.080000000000005"/>
    <s v="lb"/>
    <n v="3"/>
    <s v="ea"/>
    <m/>
    <m/>
  </r>
  <r>
    <s v="4.3.2.3.7.8.140"/>
    <m/>
    <x v="0"/>
    <x v="0"/>
    <x v="1"/>
    <x v="0"/>
    <x v="1"/>
    <x v="0"/>
    <x v="0"/>
    <x v="0"/>
    <x v="5"/>
    <x v="10"/>
    <x v="287"/>
    <n v="49.041016923709641"/>
    <s v="ft"/>
    <m/>
    <s v="ft"/>
    <m/>
    <s v="ft"/>
    <m/>
    <s v="ft"/>
    <n v="49.041016923709641"/>
    <s v="ft"/>
    <m/>
    <s v="ft²"/>
    <m/>
    <s v="ft³"/>
    <m/>
    <s v="lb"/>
    <n v="49.041016923709641"/>
    <s v="ft"/>
    <n v="0"/>
    <s v="ft"/>
    <n v="0"/>
    <s v="ft"/>
    <n v="0"/>
    <s v="ft"/>
    <n v="49.041016923709641"/>
    <s v="ft"/>
    <n v="0"/>
    <s v="ft²"/>
    <n v="0"/>
    <s v="ft³"/>
    <n v="40.080000000000005"/>
    <s v="lb"/>
    <n v="3"/>
    <s v="ea"/>
    <m/>
    <m/>
  </r>
  <r>
    <s v="4.3.2.3.7.8.141"/>
    <m/>
    <x v="0"/>
    <x v="0"/>
    <x v="1"/>
    <x v="0"/>
    <x v="1"/>
    <x v="0"/>
    <x v="0"/>
    <x v="0"/>
    <x v="5"/>
    <x v="10"/>
    <x v="288"/>
    <n v="49.041016923709641"/>
    <s v="ft"/>
    <m/>
    <s v="ft"/>
    <m/>
    <s v="ft"/>
    <m/>
    <s v="ft"/>
    <n v="49.041016923709641"/>
    <s v="ft"/>
    <m/>
    <s v="ft²"/>
    <m/>
    <s v="ft³"/>
    <m/>
    <s v="lb"/>
    <n v="49.041016923709641"/>
    <s v="ft"/>
    <n v="0"/>
    <s v="ft"/>
    <n v="0"/>
    <s v="ft"/>
    <n v="0"/>
    <s v="ft"/>
    <n v="49.041016923709641"/>
    <s v="ft"/>
    <n v="0"/>
    <s v="ft²"/>
    <n v="0"/>
    <s v="ft³"/>
    <n v="40.080000000000005"/>
    <s v="lb"/>
    <n v="3"/>
    <s v="ea"/>
    <m/>
    <m/>
  </r>
  <r>
    <s v="4.3.2.3.7.8.142"/>
    <m/>
    <x v="0"/>
    <x v="0"/>
    <x v="1"/>
    <x v="0"/>
    <x v="1"/>
    <x v="0"/>
    <x v="0"/>
    <x v="0"/>
    <x v="5"/>
    <x v="10"/>
    <x v="289"/>
    <n v="49.041016923709641"/>
    <s v="ft"/>
    <m/>
    <s v="ft"/>
    <m/>
    <s v="ft"/>
    <m/>
    <s v="ft"/>
    <n v="49.041016923709641"/>
    <s v="ft"/>
    <m/>
    <s v="ft²"/>
    <m/>
    <s v="ft³"/>
    <m/>
    <s v="lb"/>
    <n v="49.041016923709641"/>
    <s v="ft"/>
    <n v="0"/>
    <s v="ft"/>
    <n v="0"/>
    <s v="ft"/>
    <n v="0"/>
    <s v="ft"/>
    <n v="49.041016923709641"/>
    <s v="ft"/>
    <n v="0"/>
    <s v="ft²"/>
    <n v="0"/>
    <s v="ft³"/>
    <n v="40.080000000000005"/>
    <s v="lb"/>
    <n v="3"/>
    <s v="ea"/>
    <m/>
    <m/>
  </r>
  <r>
    <s v="4.3.2.3.7.8.143"/>
    <m/>
    <x v="0"/>
    <x v="0"/>
    <x v="1"/>
    <x v="0"/>
    <x v="1"/>
    <x v="0"/>
    <x v="0"/>
    <x v="0"/>
    <x v="5"/>
    <x v="10"/>
    <x v="290"/>
    <n v="49.041016923709641"/>
    <s v="ft"/>
    <m/>
    <s v="ft"/>
    <m/>
    <s v="ft"/>
    <m/>
    <s v="ft"/>
    <n v="49.041016923709641"/>
    <s v="ft"/>
    <m/>
    <s v="ft²"/>
    <m/>
    <s v="ft³"/>
    <m/>
    <s v="lb"/>
    <n v="49.041016923709641"/>
    <s v="ft"/>
    <n v="0"/>
    <s v="ft"/>
    <n v="0"/>
    <s v="ft"/>
    <n v="0"/>
    <s v="ft"/>
    <n v="49.041016923709641"/>
    <s v="ft"/>
    <n v="0"/>
    <s v="ft²"/>
    <n v="0"/>
    <s v="ft³"/>
    <n v="40.080000000000005"/>
    <s v="lb"/>
    <n v="3"/>
    <s v="ea"/>
    <m/>
    <m/>
  </r>
  <r>
    <s v="4.3.2.3.7.8.144"/>
    <m/>
    <x v="0"/>
    <x v="0"/>
    <x v="1"/>
    <x v="0"/>
    <x v="1"/>
    <x v="0"/>
    <x v="0"/>
    <x v="0"/>
    <x v="5"/>
    <x v="10"/>
    <x v="291"/>
    <n v="49.041016923709641"/>
    <s v="ft"/>
    <m/>
    <s v="ft"/>
    <m/>
    <s v="ft"/>
    <m/>
    <s v="ft"/>
    <n v="49.041016923709641"/>
    <s v="ft"/>
    <m/>
    <s v="ft²"/>
    <m/>
    <s v="ft³"/>
    <m/>
    <s v="lb"/>
    <n v="49.041016923709641"/>
    <s v="ft"/>
    <n v="0"/>
    <s v="ft"/>
    <n v="0"/>
    <s v="ft"/>
    <n v="0"/>
    <s v="ft"/>
    <n v="49.041016923709641"/>
    <s v="ft"/>
    <n v="0"/>
    <s v="ft²"/>
    <n v="0"/>
    <s v="ft³"/>
    <n v="40.080000000000005"/>
    <s v="lb"/>
    <n v="3"/>
    <s v="ea"/>
    <m/>
    <m/>
  </r>
  <r>
    <s v="4.3.2.3.7.8.145"/>
    <m/>
    <x v="0"/>
    <x v="0"/>
    <x v="1"/>
    <x v="0"/>
    <x v="1"/>
    <x v="0"/>
    <x v="0"/>
    <x v="0"/>
    <x v="5"/>
    <x v="10"/>
    <x v="292"/>
    <n v="49.041016923709641"/>
    <s v="ft"/>
    <m/>
    <s v="ft"/>
    <m/>
    <s v="ft"/>
    <m/>
    <s v="ft"/>
    <n v="49.041016923709641"/>
    <s v="ft"/>
    <m/>
    <s v="ft²"/>
    <m/>
    <s v="ft³"/>
    <m/>
    <s v="lb"/>
    <n v="49.041016923709641"/>
    <s v="ft"/>
    <n v="0"/>
    <s v="ft"/>
    <n v="0"/>
    <s v="ft"/>
    <n v="0"/>
    <s v="ft"/>
    <n v="49.041016923709641"/>
    <s v="ft"/>
    <n v="0"/>
    <s v="ft²"/>
    <n v="0"/>
    <s v="ft³"/>
    <n v="40.080000000000005"/>
    <s v="lb"/>
    <n v="3"/>
    <s v="ea"/>
    <m/>
    <m/>
  </r>
  <r>
    <s v="4.3.2.3.7.8.146"/>
    <m/>
    <x v="0"/>
    <x v="0"/>
    <x v="1"/>
    <x v="0"/>
    <x v="1"/>
    <x v="0"/>
    <x v="0"/>
    <x v="0"/>
    <x v="5"/>
    <x v="10"/>
    <x v="293"/>
    <n v="49.041016923709641"/>
    <s v="ft"/>
    <m/>
    <s v="ft"/>
    <m/>
    <s v="ft"/>
    <m/>
    <s v="ft"/>
    <n v="49.041016923709641"/>
    <s v="ft"/>
    <m/>
    <s v="ft²"/>
    <m/>
    <s v="ft³"/>
    <m/>
    <s v="lb"/>
    <n v="49.041016923709641"/>
    <s v="ft"/>
    <n v="0"/>
    <s v="ft"/>
    <n v="0"/>
    <s v="ft"/>
    <n v="0"/>
    <s v="ft"/>
    <n v="49.041016923709641"/>
    <s v="ft"/>
    <n v="0"/>
    <s v="ft²"/>
    <n v="0"/>
    <s v="ft³"/>
    <n v="40.080000000000005"/>
    <s v="lb"/>
    <n v="3"/>
    <s v="ea"/>
    <m/>
    <m/>
  </r>
  <r>
    <s v="4.3.2.3.7.8.147"/>
    <m/>
    <x v="0"/>
    <x v="0"/>
    <x v="1"/>
    <x v="0"/>
    <x v="1"/>
    <x v="0"/>
    <x v="0"/>
    <x v="0"/>
    <x v="5"/>
    <x v="10"/>
    <x v="294"/>
    <n v="49.041016923709641"/>
    <s v="ft"/>
    <m/>
    <s v="ft"/>
    <m/>
    <s v="ft"/>
    <m/>
    <s v="ft"/>
    <n v="49.041016923709641"/>
    <s v="ft"/>
    <m/>
    <s v="ft²"/>
    <m/>
    <s v="ft³"/>
    <m/>
    <s v="lb"/>
    <n v="49.041016923709641"/>
    <s v="ft"/>
    <n v="0"/>
    <s v="ft"/>
    <n v="0"/>
    <s v="ft"/>
    <n v="0"/>
    <s v="ft"/>
    <n v="49.041016923709641"/>
    <s v="ft"/>
    <n v="0"/>
    <s v="ft²"/>
    <n v="0"/>
    <s v="ft³"/>
    <n v="40.080000000000005"/>
    <s v="lb"/>
    <n v="3"/>
    <s v="ea"/>
    <m/>
    <m/>
  </r>
  <r>
    <s v="4.3.2.3.7.8.148"/>
    <m/>
    <x v="0"/>
    <x v="0"/>
    <x v="1"/>
    <x v="0"/>
    <x v="1"/>
    <x v="0"/>
    <x v="0"/>
    <x v="0"/>
    <x v="5"/>
    <x v="10"/>
    <x v="295"/>
    <n v="49.041016923709641"/>
    <s v="ft"/>
    <m/>
    <s v="ft"/>
    <m/>
    <s v="ft"/>
    <m/>
    <s v="ft"/>
    <n v="49.041016923709641"/>
    <s v="ft"/>
    <m/>
    <s v="ft²"/>
    <m/>
    <s v="ft³"/>
    <m/>
    <s v="lb"/>
    <n v="49.041016923709641"/>
    <s v="ft"/>
    <n v="0"/>
    <s v="ft"/>
    <n v="0"/>
    <s v="ft"/>
    <n v="0"/>
    <s v="ft"/>
    <n v="49.041016923709641"/>
    <s v="ft"/>
    <n v="0"/>
    <s v="ft²"/>
    <n v="0"/>
    <s v="ft³"/>
    <n v="40.080000000000005"/>
    <s v="lb"/>
    <n v="3"/>
    <s v="ea"/>
    <m/>
    <m/>
  </r>
  <r>
    <s v="4.3.2.3.7.8.149"/>
    <m/>
    <x v="0"/>
    <x v="0"/>
    <x v="1"/>
    <x v="0"/>
    <x v="1"/>
    <x v="0"/>
    <x v="0"/>
    <x v="0"/>
    <x v="5"/>
    <x v="10"/>
    <x v="296"/>
    <n v="49.041016923709641"/>
    <s v="ft"/>
    <m/>
    <s v="ft"/>
    <m/>
    <s v="ft"/>
    <m/>
    <s v="ft"/>
    <n v="49.041016923709641"/>
    <s v="ft"/>
    <m/>
    <s v="ft²"/>
    <m/>
    <s v="ft³"/>
    <m/>
    <s v="lb"/>
    <n v="49.041016923709641"/>
    <s v="ft"/>
    <n v="0"/>
    <s v="ft"/>
    <n v="0"/>
    <s v="ft"/>
    <n v="0"/>
    <s v="ft"/>
    <n v="49.041016923709641"/>
    <s v="ft"/>
    <n v="0"/>
    <s v="ft²"/>
    <n v="0"/>
    <s v="ft³"/>
    <n v="40.080000000000005"/>
    <s v="lb"/>
    <n v="3"/>
    <s v="ea"/>
    <m/>
    <m/>
  </r>
  <r>
    <s v="4.3.2.3.7.8.150"/>
    <m/>
    <x v="0"/>
    <x v="0"/>
    <x v="1"/>
    <x v="0"/>
    <x v="1"/>
    <x v="0"/>
    <x v="0"/>
    <x v="0"/>
    <x v="5"/>
    <x v="10"/>
    <x v="297"/>
    <n v="49.041016923709641"/>
    <s v="ft"/>
    <m/>
    <s v="ft"/>
    <m/>
    <s v="ft"/>
    <m/>
    <s v="ft"/>
    <n v="49.041016923709641"/>
    <s v="ft"/>
    <m/>
    <s v="ft²"/>
    <m/>
    <s v="ft³"/>
    <m/>
    <s v="lb"/>
    <n v="49.041016923709641"/>
    <s v="ft"/>
    <n v="0"/>
    <s v="ft"/>
    <n v="0"/>
    <s v="ft"/>
    <n v="0"/>
    <s v="ft"/>
    <n v="49.041016923709641"/>
    <s v="ft"/>
    <n v="0"/>
    <s v="ft²"/>
    <n v="0"/>
    <s v="ft³"/>
    <n v="40.080000000000005"/>
    <s v="lb"/>
    <n v="3"/>
    <s v="ea"/>
    <m/>
    <m/>
  </r>
  <r>
    <s v="4.3.2.3.7.8.151"/>
    <m/>
    <x v="0"/>
    <x v="0"/>
    <x v="1"/>
    <x v="0"/>
    <x v="1"/>
    <x v="0"/>
    <x v="0"/>
    <x v="0"/>
    <x v="5"/>
    <x v="10"/>
    <x v="298"/>
    <n v="49.041016923709641"/>
    <s v="ft"/>
    <m/>
    <s v="ft"/>
    <m/>
    <s v="ft"/>
    <m/>
    <s v="ft"/>
    <n v="49.041016923709641"/>
    <s v="ft"/>
    <m/>
    <s v="ft²"/>
    <m/>
    <s v="ft³"/>
    <m/>
    <s v="lb"/>
    <n v="49.041016923709641"/>
    <s v="ft"/>
    <n v="0"/>
    <s v="ft"/>
    <n v="0"/>
    <s v="ft"/>
    <n v="0"/>
    <s v="ft"/>
    <n v="49.041016923709641"/>
    <s v="ft"/>
    <n v="0"/>
    <s v="ft²"/>
    <n v="0"/>
    <s v="ft³"/>
    <n v="40.080000000000005"/>
    <s v="lb"/>
    <n v="3"/>
    <s v="ea"/>
    <m/>
    <m/>
  </r>
  <r>
    <s v="4.3.2.3.7.8.152"/>
    <m/>
    <x v="0"/>
    <x v="0"/>
    <x v="1"/>
    <x v="0"/>
    <x v="1"/>
    <x v="0"/>
    <x v="0"/>
    <x v="0"/>
    <x v="5"/>
    <x v="10"/>
    <x v="299"/>
    <n v="49.041016923709641"/>
    <s v="ft"/>
    <m/>
    <s v="ft"/>
    <m/>
    <s v="ft"/>
    <m/>
    <s v="ft"/>
    <n v="49.041016923709641"/>
    <s v="ft"/>
    <m/>
    <s v="ft²"/>
    <m/>
    <s v="ft³"/>
    <m/>
    <s v="lb"/>
    <n v="49.041016923709641"/>
    <s v="ft"/>
    <n v="0"/>
    <s v="ft"/>
    <n v="0"/>
    <s v="ft"/>
    <n v="0"/>
    <s v="ft"/>
    <n v="49.041016923709641"/>
    <s v="ft"/>
    <n v="0"/>
    <s v="ft²"/>
    <n v="0"/>
    <s v="ft³"/>
    <n v="40.080000000000005"/>
    <s v="lb"/>
    <n v="3"/>
    <s v="ea"/>
    <m/>
    <m/>
  </r>
  <r>
    <s v="4.3.2.3.7.8.153"/>
    <m/>
    <x v="0"/>
    <x v="0"/>
    <x v="1"/>
    <x v="0"/>
    <x v="1"/>
    <x v="0"/>
    <x v="0"/>
    <x v="0"/>
    <x v="5"/>
    <x v="10"/>
    <x v="300"/>
    <n v="49.041016923709641"/>
    <s v="ft"/>
    <m/>
    <s v="ft"/>
    <m/>
    <s v="ft"/>
    <m/>
    <s v="ft"/>
    <n v="49.041016923709641"/>
    <s v="ft"/>
    <m/>
    <s v="ft²"/>
    <m/>
    <s v="ft³"/>
    <m/>
    <s v="lb"/>
    <n v="49.041016923709641"/>
    <s v="ft"/>
    <n v="0"/>
    <s v="ft"/>
    <n v="0"/>
    <s v="ft"/>
    <n v="0"/>
    <s v="ft"/>
    <n v="49.041016923709641"/>
    <s v="ft"/>
    <n v="0"/>
    <s v="ft²"/>
    <n v="0"/>
    <s v="ft³"/>
    <n v="40.080000000000005"/>
    <s v="lb"/>
    <n v="3"/>
    <s v="ea"/>
    <m/>
    <m/>
  </r>
  <r>
    <s v="4.3.2.3.7.8.154"/>
    <m/>
    <x v="0"/>
    <x v="0"/>
    <x v="1"/>
    <x v="0"/>
    <x v="1"/>
    <x v="0"/>
    <x v="0"/>
    <x v="0"/>
    <x v="5"/>
    <x v="10"/>
    <x v="301"/>
    <n v="49.041016923709641"/>
    <s v="ft"/>
    <m/>
    <s v="ft"/>
    <m/>
    <s v="ft"/>
    <m/>
    <s v="ft"/>
    <n v="49.041016923709641"/>
    <s v="ft"/>
    <m/>
    <s v="ft²"/>
    <m/>
    <s v="ft³"/>
    <m/>
    <s v="lb"/>
    <n v="49.041016923709641"/>
    <s v="ft"/>
    <n v="0"/>
    <s v="ft"/>
    <n v="0"/>
    <s v="ft"/>
    <n v="0"/>
    <s v="ft"/>
    <n v="49.041016923709641"/>
    <s v="ft"/>
    <n v="0"/>
    <s v="ft²"/>
    <n v="0"/>
    <s v="ft³"/>
    <n v="40.080000000000005"/>
    <s v="lb"/>
    <n v="3"/>
    <s v="ea"/>
    <m/>
    <m/>
  </r>
  <r>
    <s v="4.3.2.3.7.8.155"/>
    <m/>
    <x v="0"/>
    <x v="0"/>
    <x v="1"/>
    <x v="0"/>
    <x v="1"/>
    <x v="0"/>
    <x v="0"/>
    <x v="0"/>
    <x v="5"/>
    <x v="10"/>
    <x v="302"/>
    <n v="49.041016923709641"/>
    <s v="ft"/>
    <m/>
    <s v="ft"/>
    <m/>
    <s v="ft"/>
    <m/>
    <s v="ft"/>
    <n v="49.041016923709641"/>
    <s v="ft"/>
    <m/>
    <s v="ft²"/>
    <m/>
    <s v="ft³"/>
    <m/>
    <s v="lb"/>
    <n v="49.041016923709641"/>
    <s v="ft"/>
    <n v="0"/>
    <s v="ft"/>
    <n v="0"/>
    <s v="ft"/>
    <n v="0"/>
    <s v="ft"/>
    <n v="49.041016923709641"/>
    <s v="ft"/>
    <n v="0"/>
    <s v="ft²"/>
    <n v="0"/>
    <s v="ft³"/>
    <n v="40.080000000000005"/>
    <s v="lb"/>
    <n v="3"/>
    <s v="ea"/>
    <m/>
    <m/>
  </r>
  <r>
    <s v="4.3.2.3.7.8.156"/>
    <m/>
    <x v="0"/>
    <x v="0"/>
    <x v="1"/>
    <x v="0"/>
    <x v="1"/>
    <x v="0"/>
    <x v="0"/>
    <x v="0"/>
    <x v="5"/>
    <x v="10"/>
    <x v="303"/>
    <n v="49.041016923709641"/>
    <s v="ft"/>
    <m/>
    <s v="ft"/>
    <m/>
    <s v="ft"/>
    <m/>
    <s v="ft"/>
    <n v="49.041016923709641"/>
    <s v="ft"/>
    <m/>
    <s v="ft²"/>
    <m/>
    <s v="ft³"/>
    <m/>
    <s v="lb"/>
    <n v="49.041016923709641"/>
    <s v="ft"/>
    <n v="0"/>
    <s v="ft"/>
    <n v="0"/>
    <s v="ft"/>
    <n v="0"/>
    <s v="ft"/>
    <n v="49.041016923709641"/>
    <s v="ft"/>
    <n v="0"/>
    <s v="ft²"/>
    <n v="0"/>
    <s v="ft³"/>
    <n v="40.080000000000005"/>
    <s v="lb"/>
    <n v="3"/>
    <s v="ea"/>
    <m/>
    <m/>
  </r>
  <r>
    <s v="4.3.2.3.7.8.157"/>
    <m/>
    <x v="0"/>
    <x v="0"/>
    <x v="1"/>
    <x v="0"/>
    <x v="1"/>
    <x v="0"/>
    <x v="0"/>
    <x v="0"/>
    <x v="5"/>
    <x v="10"/>
    <x v="304"/>
    <n v="49.041016923709641"/>
    <s v="ft"/>
    <m/>
    <s v="ft"/>
    <m/>
    <s v="ft"/>
    <m/>
    <s v="ft"/>
    <n v="49.041016923709641"/>
    <s v="ft"/>
    <m/>
    <s v="ft²"/>
    <m/>
    <s v="ft³"/>
    <m/>
    <s v="lb"/>
    <n v="49.041016923709641"/>
    <s v="ft"/>
    <n v="0"/>
    <s v="ft"/>
    <n v="0"/>
    <s v="ft"/>
    <n v="0"/>
    <s v="ft"/>
    <n v="49.041016923709641"/>
    <s v="ft"/>
    <n v="0"/>
    <s v="ft²"/>
    <n v="0"/>
    <s v="ft³"/>
    <n v="40.080000000000005"/>
    <s v="lb"/>
    <n v="3"/>
    <s v="ea"/>
    <m/>
    <m/>
  </r>
  <r>
    <s v="4.3.2.3.7.8.158"/>
    <m/>
    <x v="0"/>
    <x v="0"/>
    <x v="1"/>
    <x v="0"/>
    <x v="1"/>
    <x v="0"/>
    <x v="0"/>
    <x v="0"/>
    <x v="5"/>
    <x v="10"/>
    <x v="305"/>
    <n v="49.041016923709641"/>
    <s v="ft"/>
    <m/>
    <s v="ft"/>
    <m/>
    <s v="ft"/>
    <m/>
    <s v="ft"/>
    <n v="49.041016923709641"/>
    <s v="ft"/>
    <m/>
    <s v="ft²"/>
    <m/>
    <s v="ft³"/>
    <m/>
    <s v="lb"/>
    <n v="49.041016923709641"/>
    <s v="ft"/>
    <n v="0"/>
    <s v="ft"/>
    <n v="0"/>
    <s v="ft"/>
    <n v="0"/>
    <s v="ft"/>
    <n v="49.041016923709641"/>
    <s v="ft"/>
    <n v="0"/>
    <s v="ft²"/>
    <n v="0"/>
    <s v="ft³"/>
    <n v="40.080000000000005"/>
    <s v="lb"/>
    <n v="3"/>
    <s v="ea"/>
    <m/>
    <m/>
  </r>
  <r>
    <s v="4.3.2.3.7.8.159"/>
    <m/>
    <x v="0"/>
    <x v="0"/>
    <x v="1"/>
    <x v="0"/>
    <x v="1"/>
    <x v="0"/>
    <x v="0"/>
    <x v="0"/>
    <x v="5"/>
    <x v="10"/>
    <x v="306"/>
    <n v="25.015468180335152"/>
    <s v="ft"/>
    <m/>
    <s v="ft"/>
    <m/>
    <s v="ft"/>
    <m/>
    <s v="ft"/>
    <n v="25.015468180335152"/>
    <s v="ft"/>
    <m/>
    <s v="ft²"/>
    <m/>
    <s v="ft³"/>
    <m/>
    <s v="lb"/>
    <n v="25.015468180335152"/>
    <s v="ft"/>
    <n v="0"/>
    <s v="ft"/>
    <n v="0"/>
    <s v="ft"/>
    <n v="0"/>
    <s v="ft"/>
    <n v="25.015468180335152"/>
    <s v="ft"/>
    <n v="0"/>
    <s v="ft²"/>
    <n v="0"/>
    <s v="ft³"/>
    <n v="26.720000000000002"/>
    <s v="lb"/>
    <n v="2"/>
    <s v="ea"/>
    <m/>
    <m/>
  </r>
  <r>
    <s v="4.3.2.3.7.8.160"/>
    <m/>
    <x v="0"/>
    <x v="0"/>
    <x v="1"/>
    <x v="0"/>
    <x v="1"/>
    <x v="0"/>
    <x v="0"/>
    <x v="0"/>
    <x v="5"/>
    <x v="10"/>
    <x v="307"/>
    <n v="25.015468180335152"/>
    <s v="ft"/>
    <m/>
    <s v="ft"/>
    <m/>
    <s v="ft"/>
    <m/>
    <s v="ft"/>
    <n v="25.015468180335152"/>
    <s v="ft"/>
    <m/>
    <s v="ft²"/>
    <m/>
    <s v="ft³"/>
    <m/>
    <s v="lb"/>
    <n v="25.015468180335152"/>
    <s v="ft"/>
    <n v="0"/>
    <s v="ft"/>
    <n v="0"/>
    <s v="ft"/>
    <n v="0"/>
    <s v="ft"/>
    <n v="25.015468180335152"/>
    <s v="ft"/>
    <n v="0"/>
    <s v="ft²"/>
    <n v="0"/>
    <s v="ft³"/>
    <n v="26.720000000000002"/>
    <s v="lb"/>
    <n v="2"/>
    <s v="ea"/>
    <m/>
    <m/>
  </r>
  <r>
    <s v="4.3.2.3.7.8.161"/>
    <m/>
    <x v="0"/>
    <x v="0"/>
    <x v="1"/>
    <x v="0"/>
    <x v="1"/>
    <x v="0"/>
    <x v="0"/>
    <x v="0"/>
    <x v="5"/>
    <x v="10"/>
    <x v="308"/>
    <n v="25.015468180335152"/>
    <s v="ft"/>
    <m/>
    <s v="ft"/>
    <m/>
    <s v="ft"/>
    <m/>
    <s v="ft"/>
    <n v="25.015468180335152"/>
    <s v="ft"/>
    <m/>
    <s v="ft²"/>
    <m/>
    <s v="ft³"/>
    <m/>
    <s v="lb"/>
    <n v="25.015468180335152"/>
    <s v="ft"/>
    <n v="0"/>
    <s v="ft"/>
    <n v="0"/>
    <s v="ft"/>
    <n v="0"/>
    <s v="ft"/>
    <n v="25.015468180335152"/>
    <s v="ft"/>
    <n v="0"/>
    <s v="ft²"/>
    <n v="0"/>
    <s v="ft³"/>
    <n v="26.720000000000002"/>
    <s v="lb"/>
    <n v="2"/>
    <s v="ea"/>
    <m/>
    <m/>
  </r>
  <r>
    <s v="4.3.2.3.7.8.162"/>
    <m/>
    <x v="0"/>
    <x v="0"/>
    <x v="1"/>
    <x v="0"/>
    <x v="1"/>
    <x v="0"/>
    <x v="0"/>
    <x v="0"/>
    <x v="5"/>
    <x v="10"/>
    <x v="309"/>
    <n v="25.015468180335152"/>
    <s v="ft"/>
    <m/>
    <s v="ft"/>
    <m/>
    <s v="ft"/>
    <m/>
    <s v="ft"/>
    <n v="25.015468180335152"/>
    <s v="ft"/>
    <m/>
    <s v="ft²"/>
    <m/>
    <s v="ft³"/>
    <m/>
    <s v="lb"/>
    <n v="25.015468180335152"/>
    <s v="ft"/>
    <n v="0"/>
    <s v="ft"/>
    <n v="0"/>
    <s v="ft"/>
    <n v="0"/>
    <s v="ft"/>
    <n v="25.015468180335152"/>
    <s v="ft"/>
    <n v="0"/>
    <s v="ft²"/>
    <n v="0"/>
    <s v="ft³"/>
    <n v="26.720000000000002"/>
    <s v="lb"/>
    <n v="2"/>
    <s v="ea"/>
    <m/>
    <m/>
  </r>
  <r>
    <s v="4.3.2.3.7.8.163"/>
    <m/>
    <x v="0"/>
    <x v="0"/>
    <x v="1"/>
    <x v="0"/>
    <x v="1"/>
    <x v="0"/>
    <x v="0"/>
    <x v="0"/>
    <x v="5"/>
    <x v="10"/>
    <x v="310"/>
    <n v="25.015468180335152"/>
    <s v="ft"/>
    <m/>
    <s v="ft"/>
    <m/>
    <s v="ft"/>
    <m/>
    <s v="ft"/>
    <n v="25.015468180335152"/>
    <s v="ft"/>
    <m/>
    <s v="ft²"/>
    <m/>
    <s v="ft³"/>
    <m/>
    <s v="lb"/>
    <n v="25.015468180335152"/>
    <s v="ft"/>
    <n v="0"/>
    <s v="ft"/>
    <n v="0"/>
    <s v="ft"/>
    <n v="0"/>
    <s v="ft"/>
    <n v="25.015468180335152"/>
    <s v="ft"/>
    <n v="0"/>
    <s v="ft²"/>
    <n v="0"/>
    <s v="ft³"/>
    <n v="26.720000000000002"/>
    <s v="lb"/>
    <n v="2"/>
    <s v="ea"/>
    <m/>
    <m/>
  </r>
  <r>
    <s v="4.3.2.3.7.8.164"/>
    <m/>
    <x v="0"/>
    <x v="0"/>
    <x v="1"/>
    <x v="0"/>
    <x v="1"/>
    <x v="0"/>
    <x v="0"/>
    <x v="0"/>
    <x v="5"/>
    <x v="10"/>
    <x v="311"/>
    <n v="25.015468180335152"/>
    <s v="ft"/>
    <m/>
    <s v="ft"/>
    <m/>
    <s v="ft"/>
    <m/>
    <s v="ft"/>
    <n v="25.015468180335152"/>
    <s v="ft"/>
    <m/>
    <s v="ft²"/>
    <m/>
    <s v="ft³"/>
    <m/>
    <s v="lb"/>
    <n v="25.015468180335152"/>
    <s v="ft"/>
    <n v="0"/>
    <s v="ft"/>
    <n v="0"/>
    <s v="ft"/>
    <n v="0"/>
    <s v="ft"/>
    <n v="25.015468180335152"/>
    <s v="ft"/>
    <n v="0"/>
    <s v="ft²"/>
    <n v="0"/>
    <s v="ft³"/>
    <n v="26.720000000000002"/>
    <s v="lb"/>
    <n v="2"/>
    <s v="ea"/>
    <m/>
    <m/>
  </r>
  <r>
    <s v="4.3.2.3.7.8.165"/>
    <m/>
    <x v="0"/>
    <x v="0"/>
    <x v="1"/>
    <x v="0"/>
    <x v="1"/>
    <x v="0"/>
    <x v="0"/>
    <x v="0"/>
    <x v="5"/>
    <x v="10"/>
    <x v="312"/>
    <n v="25.015468180335152"/>
    <s v="ft"/>
    <m/>
    <s v="ft"/>
    <m/>
    <s v="ft"/>
    <m/>
    <s v="ft"/>
    <n v="25.015468180335152"/>
    <s v="ft"/>
    <m/>
    <s v="ft²"/>
    <m/>
    <s v="ft³"/>
    <m/>
    <s v="lb"/>
    <n v="25.015468180335152"/>
    <s v="ft"/>
    <n v="0"/>
    <s v="ft"/>
    <n v="0"/>
    <s v="ft"/>
    <n v="0"/>
    <s v="ft"/>
    <n v="25.015468180335152"/>
    <s v="ft"/>
    <n v="0"/>
    <s v="ft²"/>
    <n v="0"/>
    <s v="ft³"/>
    <n v="26.720000000000002"/>
    <s v="lb"/>
    <n v="2"/>
    <s v="ea"/>
    <m/>
    <m/>
  </r>
  <r>
    <s v="4.3.2.3.7.8.166"/>
    <m/>
    <x v="0"/>
    <x v="0"/>
    <x v="1"/>
    <x v="0"/>
    <x v="1"/>
    <x v="0"/>
    <x v="0"/>
    <x v="0"/>
    <x v="5"/>
    <x v="10"/>
    <x v="313"/>
    <n v="25.015468180335152"/>
    <s v="ft"/>
    <m/>
    <s v="ft"/>
    <m/>
    <s v="ft"/>
    <m/>
    <s v="ft"/>
    <n v="25.015468180335152"/>
    <s v="ft"/>
    <m/>
    <s v="ft²"/>
    <m/>
    <s v="ft³"/>
    <m/>
    <s v="lb"/>
    <n v="25.015468180335152"/>
    <s v="ft"/>
    <n v="0"/>
    <s v="ft"/>
    <n v="0"/>
    <s v="ft"/>
    <n v="0"/>
    <s v="ft"/>
    <n v="25.015468180335152"/>
    <s v="ft"/>
    <n v="0"/>
    <s v="ft²"/>
    <n v="0"/>
    <s v="ft³"/>
    <n v="26.720000000000002"/>
    <s v="lb"/>
    <n v="2"/>
    <s v="ea"/>
    <m/>
    <m/>
  </r>
  <r>
    <s v="4.3.2.3.7.8.167"/>
    <m/>
    <x v="0"/>
    <x v="0"/>
    <x v="1"/>
    <x v="0"/>
    <x v="1"/>
    <x v="0"/>
    <x v="0"/>
    <x v="0"/>
    <x v="5"/>
    <x v="10"/>
    <x v="314"/>
    <n v="25.015468180335152"/>
    <s v="ft"/>
    <m/>
    <s v="ft"/>
    <m/>
    <s v="ft"/>
    <m/>
    <s v="ft"/>
    <n v="25.015468180335152"/>
    <s v="ft"/>
    <m/>
    <s v="ft²"/>
    <m/>
    <s v="ft³"/>
    <m/>
    <s v="lb"/>
    <n v="25.015468180335152"/>
    <s v="ft"/>
    <n v="0"/>
    <s v="ft"/>
    <n v="0"/>
    <s v="ft"/>
    <n v="0"/>
    <s v="ft"/>
    <n v="25.015468180335152"/>
    <s v="ft"/>
    <n v="0"/>
    <s v="ft²"/>
    <n v="0"/>
    <s v="ft³"/>
    <n v="26.720000000000002"/>
    <s v="lb"/>
    <n v="2"/>
    <s v="ea"/>
    <m/>
    <m/>
  </r>
  <r>
    <s v="4.3.2.3.7.8.168"/>
    <m/>
    <x v="0"/>
    <x v="0"/>
    <x v="1"/>
    <x v="0"/>
    <x v="1"/>
    <x v="0"/>
    <x v="0"/>
    <x v="0"/>
    <x v="5"/>
    <x v="10"/>
    <x v="315"/>
    <n v="25.103102156260125"/>
    <s v="ft"/>
    <m/>
    <s v="ft"/>
    <m/>
    <s v="ft"/>
    <m/>
    <s v="ft"/>
    <n v="25.103102156260125"/>
    <s v="ft"/>
    <m/>
    <s v="ft²"/>
    <m/>
    <s v="ft³"/>
    <m/>
    <s v="lb"/>
    <n v="25.103102156260125"/>
    <s v="ft"/>
    <n v="0"/>
    <s v="ft"/>
    <n v="0"/>
    <s v="ft"/>
    <n v="0"/>
    <s v="ft"/>
    <n v="25.103102156260125"/>
    <s v="ft"/>
    <n v="0"/>
    <s v="ft²"/>
    <n v="0"/>
    <s v="ft³"/>
    <n v="26.720000000000002"/>
    <s v="lb"/>
    <n v="2"/>
    <s v="ea"/>
    <m/>
    <m/>
  </r>
  <r>
    <s v="4.3.2.3.7.8.169"/>
    <m/>
    <x v="0"/>
    <x v="0"/>
    <x v="1"/>
    <x v="0"/>
    <x v="1"/>
    <x v="0"/>
    <x v="0"/>
    <x v="0"/>
    <x v="5"/>
    <x v="10"/>
    <x v="316"/>
    <n v="25.103102156260132"/>
    <s v="ft"/>
    <m/>
    <s v="ft"/>
    <m/>
    <s v="ft"/>
    <m/>
    <s v="ft"/>
    <n v="25.103102156260132"/>
    <s v="ft"/>
    <m/>
    <s v="ft²"/>
    <m/>
    <s v="ft³"/>
    <m/>
    <s v="lb"/>
    <n v="25.103102156260132"/>
    <s v="ft"/>
    <n v="0"/>
    <s v="ft"/>
    <n v="0"/>
    <s v="ft"/>
    <n v="0"/>
    <s v="ft"/>
    <n v="25.103102156260132"/>
    <s v="ft"/>
    <n v="0"/>
    <s v="ft²"/>
    <n v="0"/>
    <s v="ft³"/>
    <n v="26.720000000000002"/>
    <s v="lb"/>
    <n v="2"/>
    <s v="ea"/>
    <m/>
    <m/>
  </r>
  <r>
    <s v="4.3.2.3.7.8.170"/>
    <m/>
    <x v="0"/>
    <x v="0"/>
    <x v="1"/>
    <x v="0"/>
    <x v="1"/>
    <x v="0"/>
    <x v="0"/>
    <x v="0"/>
    <x v="5"/>
    <x v="10"/>
    <x v="317"/>
    <n v="25.103102156260132"/>
    <s v="ft"/>
    <m/>
    <s v="ft"/>
    <m/>
    <s v="ft"/>
    <m/>
    <s v="ft"/>
    <n v="25.103102156260132"/>
    <s v="ft"/>
    <m/>
    <s v="ft²"/>
    <m/>
    <s v="ft³"/>
    <m/>
    <s v="lb"/>
    <n v="25.103102156260132"/>
    <s v="ft"/>
    <n v="0"/>
    <s v="ft"/>
    <n v="0"/>
    <s v="ft"/>
    <n v="0"/>
    <s v="ft"/>
    <n v="25.103102156260132"/>
    <s v="ft"/>
    <n v="0"/>
    <s v="ft²"/>
    <n v="0"/>
    <s v="ft³"/>
    <n v="26.720000000000002"/>
    <s v="lb"/>
    <n v="2"/>
    <s v="ea"/>
    <m/>
    <m/>
  </r>
  <r>
    <s v="4.3.2.3.7.8.171"/>
    <m/>
    <x v="0"/>
    <x v="0"/>
    <x v="1"/>
    <x v="0"/>
    <x v="1"/>
    <x v="0"/>
    <x v="0"/>
    <x v="0"/>
    <x v="5"/>
    <x v="10"/>
    <x v="318"/>
    <n v="25.103102156260132"/>
    <s v="ft"/>
    <m/>
    <s v="ft"/>
    <m/>
    <s v="ft"/>
    <m/>
    <s v="ft"/>
    <n v="25.103102156260132"/>
    <s v="ft"/>
    <m/>
    <s v="ft²"/>
    <m/>
    <s v="ft³"/>
    <m/>
    <s v="lb"/>
    <n v="25.103102156260132"/>
    <s v="ft"/>
    <n v="0"/>
    <s v="ft"/>
    <n v="0"/>
    <s v="ft"/>
    <n v="0"/>
    <s v="ft"/>
    <n v="25.103102156260132"/>
    <s v="ft"/>
    <n v="0"/>
    <s v="ft²"/>
    <n v="0"/>
    <s v="ft³"/>
    <n v="26.720000000000002"/>
    <s v="lb"/>
    <n v="2"/>
    <s v="ea"/>
    <m/>
    <m/>
  </r>
  <r>
    <s v="4.3.2.3.7.8.172"/>
    <m/>
    <x v="0"/>
    <x v="0"/>
    <x v="1"/>
    <x v="0"/>
    <x v="1"/>
    <x v="0"/>
    <x v="0"/>
    <x v="0"/>
    <x v="5"/>
    <x v="10"/>
    <x v="319"/>
    <n v="25.103102156260132"/>
    <s v="ft"/>
    <m/>
    <s v="ft"/>
    <m/>
    <s v="ft"/>
    <m/>
    <s v="ft"/>
    <n v="25.103102156260132"/>
    <s v="ft"/>
    <m/>
    <s v="ft²"/>
    <m/>
    <s v="ft³"/>
    <m/>
    <s v="lb"/>
    <n v="25.103102156260132"/>
    <s v="ft"/>
    <n v="0"/>
    <s v="ft"/>
    <n v="0"/>
    <s v="ft"/>
    <n v="0"/>
    <s v="ft"/>
    <n v="25.103102156260132"/>
    <s v="ft"/>
    <n v="0"/>
    <s v="ft²"/>
    <n v="0"/>
    <s v="ft³"/>
    <n v="26.720000000000002"/>
    <s v="lb"/>
    <n v="2"/>
    <s v="ea"/>
    <m/>
    <m/>
  </r>
  <r>
    <s v="4.3.2.3.7.8.173"/>
    <m/>
    <x v="0"/>
    <x v="0"/>
    <x v="1"/>
    <x v="0"/>
    <x v="1"/>
    <x v="0"/>
    <x v="0"/>
    <x v="0"/>
    <x v="5"/>
    <x v="10"/>
    <x v="320"/>
    <n v="30.818526060660385"/>
    <s v="ft"/>
    <m/>
    <s v="ft"/>
    <m/>
    <s v="ft"/>
    <m/>
    <s v="ft"/>
    <n v="30.818526060660385"/>
    <s v="ft"/>
    <m/>
    <s v="ft²"/>
    <m/>
    <s v="ft³"/>
    <m/>
    <s v="lb"/>
    <n v="30.818526060660385"/>
    <s v="ft"/>
    <n v="0"/>
    <s v="ft"/>
    <n v="0"/>
    <s v="ft"/>
    <n v="0"/>
    <s v="ft"/>
    <n v="30.818526060660385"/>
    <s v="ft"/>
    <n v="0"/>
    <s v="ft²"/>
    <n v="0"/>
    <s v="ft³"/>
    <n v="26.720000000000002"/>
    <s v="lb"/>
    <n v="2"/>
    <s v="ea"/>
    <m/>
    <m/>
  </r>
  <r>
    <s v="4.3.2.3.7.8.174"/>
    <m/>
    <x v="0"/>
    <x v="0"/>
    <x v="1"/>
    <x v="0"/>
    <x v="1"/>
    <x v="0"/>
    <x v="0"/>
    <x v="0"/>
    <x v="5"/>
    <x v="10"/>
    <x v="321"/>
    <n v="30.818526060660393"/>
    <s v="ft"/>
    <m/>
    <s v="ft"/>
    <m/>
    <s v="ft"/>
    <m/>
    <s v="ft"/>
    <n v="30.818526060660393"/>
    <s v="ft"/>
    <m/>
    <s v="ft²"/>
    <m/>
    <s v="ft³"/>
    <m/>
    <s v="lb"/>
    <n v="30.818526060660393"/>
    <s v="ft"/>
    <n v="0"/>
    <s v="ft"/>
    <n v="0"/>
    <s v="ft"/>
    <n v="0"/>
    <s v="ft"/>
    <n v="30.818526060660393"/>
    <s v="ft"/>
    <n v="0"/>
    <s v="ft²"/>
    <n v="0"/>
    <s v="ft³"/>
    <n v="26.720000000000002"/>
    <s v="lb"/>
    <n v="2"/>
    <s v="ea"/>
    <m/>
    <m/>
  </r>
  <r>
    <s v="4.3.2.3.7.8.175"/>
    <m/>
    <x v="0"/>
    <x v="0"/>
    <x v="1"/>
    <x v="0"/>
    <x v="1"/>
    <x v="0"/>
    <x v="0"/>
    <x v="0"/>
    <x v="5"/>
    <x v="10"/>
    <x v="322"/>
    <n v="30.818526060660393"/>
    <s v="ft"/>
    <m/>
    <s v="ft"/>
    <m/>
    <s v="ft"/>
    <m/>
    <s v="ft"/>
    <n v="30.818526060660393"/>
    <s v="ft"/>
    <m/>
    <s v="ft²"/>
    <m/>
    <s v="ft³"/>
    <m/>
    <s v="lb"/>
    <n v="30.818526060660393"/>
    <s v="ft"/>
    <n v="0"/>
    <s v="ft"/>
    <n v="0"/>
    <s v="ft"/>
    <n v="0"/>
    <s v="ft"/>
    <n v="30.818526060660393"/>
    <s v="ft"/>
    <n v="0"/>
    <s v="ft²"/>
    <n v="0"/>
    <s v="ft³"/>
    <n v="26.720000000000002"/>
    <s v="lb"/>
    <n v="2"/>
    <s v="ea"/>
    <m/>
    <m/>
  </r>
  <r>
    <s v="4.3.2.3.7.8.176"/>
    <m/>
    <x v="0"/>
    <x v="0"/>
    <x v="1"/>
    <x v="0"/>
    <x v="1"/>
    <x v="0"/>
    <x v="0"/>
    <x v="0"/>
    <x v="5"/>
    <x v="10"/>
    <x v="323"/>
    <n v="30.818526060660393"/>
    <s v="ft"/>
    <m/>
    <s v="ft"/>
    <m/>
    <s v="ft"/>
    <m/>
    <s v="ft"/>
    <n v="30.818526060660393"/>
    <s v="ft"/>
    <m/>
    <s v="ft²"/>
    <m/>
    <s v="ft³"/>
    <m/>
    <s v="lb"/>
    <n v="30.818526060660393"/>
    <s v="ft"/>
    <n v="0"/>
    <s v="ft"/>
    <n v="0"/>
    <s v="ft"/>
    <n v="0"/>
    <s v="ft"/>
    <n v="30.818526060660393"/>
    <s v="ft"/>
    <n v="0"/>
    <s v="ft²"/>
    <n v="0"/>
    <s v="ft³"/>
    <n v="26.720000000000002"/>
    <s v="lb"/>
    <n v="2"/>
    <s v="ea"/>
    <m/>
    <m/>
  </r>
  <r>
    <s v="4.3.2.3.7.8.177"/>
    <m/>
    <x v="0"/>
    <x v="0"/>
    <x v="1"/>
    <x v="0"/>
    <x v="1"/>
    <x v="0"/>
    <x v="0"/>
    <x v="0"/>
    <x v="5"/>
    <x v="10"/>
    <x v="324"/>
    <n v="30.818526060660393"/>
    <s v="ft"/>
    <m/>
    <s v="ft"/>
    <m/>
    <s v="ft"/>
    <m/>
    <s v="ft"/>
    <n v="30.818526060660393"/>
    <s v="ft"/>
    <m/>
    <s v="ft²"/>
    <m/>
    <s v="ft³"/>
    <m/>
    <s v="lb"/>
    <n v="30.818526060660393"/>
    <s v="ft"/>
    <n v="0"/>
    <s v="ft"/>
    <n v="0"/>
    <s v="ft"/>
    <n v="0"/>
    <s v="ft"/>
    <n v="30.818526060660393"/>
    <s v="ft"/>
    <n v="0"/>
    <s v="ft²"/>
    <n v="0"/>
    <s v="ft³"/>
    <n v="26.720000000000002"/>
    <s v="lb"/>
    <n v="2"/>
    <s v="ea"/>
    <m/>
    <m/>
  </r>
  <r>
    <s v="4.3.2.3.7.8.178"/>
    <m/>
    <x v="0"/>
    <x v="0"/>
    <x v="1"/>
    <x v="0"/>
    <x v="1"/>
    <x v="0"/>
    <x v="0"/>
    <x v="0"/>
    <x v="5"/>
    <x v="10"/>
    <x v="325"/>
    <n v="30.818526060660393"/>
    <s v="ft"/>
    <m/>
    <s v="ft"/>
    <m/>
    <s v="ft"/>
    <m/>
    <s v="ft"/>
    <n v="30.818526060660393"/>
    <s v="ft"/>
    <m/>
    <s v="ft²"/>
    <m/>
    <s v="ft³"/>
    <m/>
    <s v="lb"/>
    <n v="30.818526060660393"/>
    <s v="ft"/>
    <n v="0"/>
    <s v="ft"/>
    <n v="0"/>
    <s v="ft"/>
    <n v="0"/>
    <s v="ft"/>
    <n v="30.818526060660393"/>
    <s v="ft"/>
    <n v="0"/>
    <s v="ft²"/>
    <n v="0"/>
    <s v="ft³"/>
    <n v="26.720000000000002"/>
    <s v="lb"/>
    <n v="2"/>
    <s v="ea"/>
    <m/>
    <m/>
  </r>
  <r>
    <s v="4.3.2.3.7.8.179"/>
    <m/>
    <x v="0"/>
    <x v="0"/>
    <x v="1"/>
    <x v="0"/>
    <x v="1"/>
    <x v="0"/>
    <x v="0"/>
    <x v="0"/>
    <x v="5"/>
    <x v="10"/>
    <x v="326"/>
    <n v="30.818526060660393"/>
    <s v="ft"/>
    <m/>
    <s v="ft"/>
    <m/>
    <s v="ft"/>
    <m/>
    <s v="ft"/>
    <n v="30.818526060660393"/>
    <s v="ft"/>
    <m/>
    <s v="ft²"/>
    <m/>
    <s v="ft³"/>
    <m/>
    <s v="lb"/>
    <n v="30.818526060660393"/>
    <s v="ft"/>
    <n v="0"/>
    <s v="ft"/>
    <n v="0"/>
    <s v="ft"/>
    <n v="0"/>
    <s v="ft"/>
    <n v="30.818526060660393"/>
    <s v="ft"/>
    <n v="0"/>
    <s v="ft²"/>
    <n v="0"/>
    <s v="ft³"/>
    <n v="26.720000000000002"/>
    <s v="lb"/>
    <n v="2"/>
    <s v="ea"/>
    <m/>
    <m/>
  </r>
  <r>
    <s v="4.3.2.3.7.8.180"/>
    <m/>
    <x v="0"/>
    <x v="0"/>
    <x v="1"/>
    <x v="0"/>
    <x v="1"/>
    <x v="0"/>
    <x v="0"/>
    <x v="0"/>
    <x v="5"/>
    <x v="10"/>
    <x v="327"/>
    <n v="30.818526060660393"/>
    <s v="ft"/>
    <m/>
    <s v="ft"/>
    <m/>
    <s v="ft"/>
    <m/>
    <s v="ft"/>
    <n v="30.818526060660393"/>
    <s v="ft"/>
    <m/>
    <s v="ft²"/>
    <m/>
    <s v="ft³"/>
    <m/>
    <s v="lb"/>
    <n v="30.818526060660393"/>
    <s v="ft"/>
    <n v="0"/>
    <s v="ft"/>
    <n v="0"/>
    <s v="ft"/>
    <n v="0"/>
    <s v="ft"/>
    <n v="30.818526060660393"/>
    <s v="ft"/>
    <n v="0"/>
    <s v="ft²"/>
    <n v="0"/>
    <s v="ft³"/>
    <n v="26.720000000000002"/>
    <s v="lb"/>
    <n v="2"/>
    <s v="ea"/>
    <m/>
    <m/>
  </r>
  <r>
    <s v="4.3.2.3.7.8.181"/>
    <m/>
    <x v="0"/>
    <x v="0"/>
    <x v="1"/>
    <x v="0"/>
    <x v="1"/>
    <x v="0"/>
    <x v="0"/>
    <x v="0"/>
    <x v="5"/>
    <x v="10"/>
    <x v="328"/>
    <n v="30.818526060660393"/>
    <s v="ft"/>
    <m/>
    <s v="ft"/>
    <m/>
    <s v="ft"/>
    <m/>
    <s v="ft"/>
    <n v="30.818526060660393"/>
    <s v="ft"/>
    <m/>
    <s v="ft²"/>
    <m/>
    <s v="ft³"/>
    <m/>
    <s v="lb"/>
    <n v="30.818526060660393"/>
    <s v="ft"/>
    <n v="0"/>
    <s v="ft"/>
    <n v="0"/>
    <s v="ft"/>
    <n v="0"/>
    <s v="ft"/>
    <n v="30.818526060660393"/>
    <s v="ft"/>
    <n v="0"/>
    <s v="ft²"/>
    <n v="0"/>
    <s v="ft³"/>
    <n v="26.720000000000002"/>
    <s v="lb"/>
    <n v="2"/>
    <s v="ea"/>
    <m/>
    <m/>
  </r>
  <r>
    <s v="4.3.2.3.7.8.182"/>
    <m/>
    <x v="0"/>
    <x v="0"/>
    <x v="1"/>
    <x v="0"/>
    <x v="1"/>
    <x v="0"/>
    <x v="0"/>
    <x v="0"/>
    <x v="5"/>
    <x v="10"/>
    <x v="329"/>
    <n v="30.818526060660393"/>
    <s v="ft"/>
    <m/>
    <s v="ft"/>
    <m/>
    <s v="ft"/>
    <m/>
    <s v="ft"/>
    <n v="30.818526060660393"/>
    <s v="ft"/>
    <m/>
    <s v="ft²"/>
    <m/>
    <s v="ft³"/>
    <m/>
    <s v="lb"/>
    <n v="30.818526060660393"/>
    <s v="ft"/>
    <n v="0"/>
    <s v="ft"/>
    <n v="0"/>
    <s v="ft"/>
    <n v="0"/>
    <s v="ft"/>
    <n v="30.818526060660393"/>
    <s v="ft"/>
    <n v="0"/>
    <s v="ft²"/>
    <n v="0"/>
    <s v="ft³"/>
    <n v="26.720000000000002"/>
    <s v="lb"/>
    <n v="2"/>
    <s v="ea"/>
    <m/>
    <m/>
  </r>
  <r>
    <s v="4.3.2.3.7.8.183"/>
    <m/>
    <x v="0"/>
    <x v="0"/>
    <x v="1"/>
    <x v="0"/>
    <x v="1"/>
    <x v="0"/>
    <x v="0"/>
    <x v="0"/>
    <x v="5"/>
    <x v="10"/>
    <x v="330"/>
    <n v="30.818526060660393"/>
    <s v="ft"/>
    <m/>
    <s v="ft"/>
    <m/>
    <s v="ft"/>
    <m/>
    <s v="ft"/>
    <n v="30.818526060660393"/>
    <s v="ft"/>
    <m/>
    <s v="ft²"/>
    <m/>
    <s v="ft³"/>
    <m/>
    <s v="lb"/>
    <n v="30.818526060660393"/>
    <s v="ft"/>
    <n v="0"/>
    <s v="ft"/>
    <n v="0"/>
    <s v="ft"/>
    <n v="0"/>
    <s v="ft"/>
    <n v="30.818526060660393"/>
    <s v="ft"/>
    <n v="0"/>
    <s v="ft²"/>
    <n v="0"/>
    <s v="ft³"/>
    <n v="26.720000000000002"/>
    <s v="lb"/>
    <n v="2"/>
    <s v="ea"/>
    <m/>
    <m/>
  </r>
  <r>
    <s v="4.3.2.3.7.8.184"/>
    <m/>
    <x v="0"/>
    <x v="0"/>
    <x v="1"/>
    <x v="0"/>
    <x v="1"/>
    <x v="0"/>
    <x v="0"/>
    <x v="0"/>
    <x v="5"/>
    <x v="10"/>
    <x v="331"/>
    <n v="30.818526060660393"/>
    <s v="ft"/>
    <m/>
    <s v="ft"/>
    <m/>
    <s v="ft"/>
    <m/>
    <s v="ft"/>
    <n v="30.818526060660393"/>
    <s v="ft"/>
    <m/>
    <s v="ft²"/>
    <m/>
    <s v="ft³"/>
    <m/>
    <s v="lb"/>
    <n v="30.818526060660393"/>
    <s v="ft"/>
    <n v="0"/>
    <s v="ft"/>
    <n v="0"/>
    <s v="ft"/>
    <n v="0"/>
    <s v="ft"/>
    <n v="30.818526060660393"/>
    <s v="ft"/>
    <n v="0"/>
    <s v="ft²"/>
    <n v="0"/>
    <s v="ft³"/>
    <n v="26.720000000000002"/>
    <s v="lb"/>
    <n v="2"/>
    <s v="ea"/>
    <m/>
    <m/>
  </r>
  <r>
    <s v="4.3.2.3.7.8.185"/>
    <m/>
    <x v="0"/>
    <x v="0"/>
    <x v="1"/>
    <x v="0"/>
    <x v="1"/>
    <x v="0"/>
    <x v="0"/>
    <x v="0"/>
    <x v="5"/>
    <x v="10"/>
    <x v="332"/>
    <n v="30.818526060660393"/>
    <s v="ft"/>
    <m/>
    <s v="ft"/>
    <m/>
    <s v="ft"/>
    <m/>
    <s v="ft"/>
    <n v="30.818526060660393"/>
    <s v="ft"/>
    <m/>
    <s v="ft²"/>
    <m/>
    <s v="ft³"/>
    <m/>
    <s v="lb"/>
    <n v="30.818526060660393"/>
    <s v="ft"/>
    <n v="0"/>
    <s v="ft"/>
    <n v="0"/>
    <s v="ft"/>
    <n v="0"/>
    <s v="ft"/>
    <n v="30.818526060660393"/>
    <s v="ft"/>
    <n v="0"/>
    <s v="ft²"/>
    <n v="0"/>
    <s v="ft³"/>
    <n v="26.720000000000002"/>
    <s v="lb"/>
    <n v="2"/>
    <s v="ea"/>
    <m/>
    <m/>
  </r>
  <r>
    <s v="4.3.2.3.7.8.186"/>
    <m/>
    <x v="0"/>
    <x v="0"/>
    <x v="1"/>
    <x v="0"/>
    <x v="1"/>
    <x v="0"/>
    <x v="0"/>
    <x v="0"/>
    <x v="5"/>
    <x v="10"/>
    <x v="333"/>
    <n v="30.818526060660393"/>
    <s v="ft"/>
    <m/>
    <s v="ft"/>
    <m/>
    <s v="ft"/>
    <m/>
    <s v="ft"/>
    <n v="30.818526060660393"/>
    <s v="ft"/>
    <m/>
    <s v="ft²"/>
    <m/>
    <s v="ft³"/>
    <m/>
    <s v="lb"/>
    <n v="30.818526060660393"/>
    <s v="ft"/>
    <n v="0"/>
    <s v="ft"/>
    <n v="0"/>
    <s v="ft"/>
    <n v="0"/>
    <s v="ft"/>
    <n v="30.818526060660393"/>
    <s v="ft"/>
    <n v="0"/>
    <s v="ft²"/>
    <n v="0"/>
    <s v="ft³"/>
    <n v="26.720000000000002"/>
    <s v="lb"/>
    <n v="2"/>
    <s v="ea"/>
    <m/>
    <m/>
  </r>
  <r>
    <s v="4.3.2.3.7.8.187"/>
    <m/>
    <x v="0"/>
    <x v="0"/>
    <x v="1"/>
    <x v="0"/>
    <x v="1"/>
    <x v="0"/>
    <x v="0"/>
    <x v="0"/>
    <x v="5"/>
    <x v="10"/>
    <x v="334"/>
    <n v="30.818526060660393"/>
    <s v="ft"/>
    <m/>
    <s v="ft"/>
    <m/>
    <s v="ft"/>
    <m/>
    <s v="ft"/>
    <n v="30.818526060660393"/>
    <s v="ft"/>
    <m/>
    <s v="ft²"/>
    <m/>
    <s v="ft³"/>
    <m/>
    <s v="lb"/>
    <n v="30.818526060660393"/>
    <s v="ft"/>
    <n v="0"/>
    <s v="ft"/>
    <n v="0"/>
    <s v="ft"/>
    <n v="0"/>
    <s v="ft"/>
    <n v="30.818526060660393"/>
    <s v="ft"/>
    <n v="0"/>
    <s v="ft²"/>
    <n v="0"/>
    <s v="ft³"/>
    <n v="26.720000000000002"/>
    <s v="lb"/>
    <n v="2"/>
    <s v="ea"/>
    <m/>
    <m/>
  </r>
  <r>
    <s v="4.3.2.3.7.8.188"/>
    <m/>
    <x v="0"/>
    <x v="0"/>
    <x v="1"/>
    <x v="0"/>
    <x v="1"/>
    <x v="0"/>
    <x v="0"/>
    <x v="0"/>
    <x v="5"/>
    <x v="10"/>
    <x v="335"/>
    <n v="30.818526060660393"/>
    <s v="ft"/>
    <m/>
    <s v="ft"/>
    <m/>
    <s v="ft"/>
    <m/>
    <s v="ft"/>
    <n v="30.818526060660393"/>
    <s v="ft"/>
    <m/>
    <s v="ft²"/>
    <m/>
    <s v="ft³"/>
    <m/>
    <s v="lb"/>
    <n v="30.818526060660393"/>
    <s v="ft"/>
    <n v="0"/>
    <s v="ft"/>
    <n v="0"/>
    <s v="ft"/>
    <n v="0"/>
    <s v="ft"/>
    <n v="30.818526060660393"/>
    <s v="ft"/>
    <n v="0"/>
    <s v="ft²"/>
    <n v="0"/>
    <s v="ft³"/>
    <n v="26.720000000000002"/>
    <s v="lb"/>
    <n v="2"/>
    <s v="ea"/>
    <m/>
    <m/>
  </r>
  <r>
    <s v="4.3.2.3.7.8.189"/>
    <m/>
    <x v="0"/>
    <x v="0"/>
    <x v="1"/>
    <x v="0"/>
    <x v="1"/>
    <x v="0"/>
    <x v="0"/>
    <x v="0"/>
    <x v="5"/>
    <x v="10"/>
    <x v="336"/>
    <n v="20.986318563124161"/>
    <s v="ft"/>
    <m/>
    <s v="ft"/>
    <m/>
    <s v="ft"/>
    <m/>
    <s v="ft"/>
    <n v="20.986318563124161"/>
    <s v="ft"/>
    <m/>
    <s v="ft²"/>
    <m/>
    <s v="ft³"/>
    <m/>
    <s v="lb"/>
    <n v="20.986318563124161"/>
    <s v="ft"/>
    <n v="0"/>
    <s v="ft"/>
    <n v="0"/>
    <s v="ft"/>
    <n v="0"/>
    <s v="ft"/>
    <n v="20.986318563124161"/>
    <s v="ft"/>
    <n v="0"/>
    <s v="ft²"/>
    <n v="0"/>
    <s v="ft³"/>
    <n v="26.720000000000002"/>
    <s v="lb"/>
    <n v="2"/>
    <s v="ea"/>
    <m/>
    <m/>
  </r>
  <r>
    <s v="4.3.2.3.7.8.190"/>
    <m/>
    <x v="0"/>
    <x v="0"/>
    <x v="1"/>
    <x v="0"/>
    <x v="1"/>
    <x v="0"/>
    <x v="0"/>
    <x v="0"/>
    <x v="5"/>
    <x v="10"/>
    <x v="337"/>
    <n v="20.986318563124172"/>
    <s v="ft"/>
    <m/>
    <s v="ft"/>
    <m/>
    <s v="ft"/>
    <m/>
    <s v="ft"/>
    <n v="20.986318563124172"/>
    <s v="ft"/>
    <m/>
    <s v="ft²"/>
    <m/>
    <s v="ft³"/>
    <m/>
    <s v="lb"/>
    <n v="20.986318563124172"/>
    <s v="ft"/>
    <n v="0"/>
    <s v="ft"/>
    <n v="0"/>
    <s v="ft"/>
    <n v="0"/>
    <s v="ft"/>
    <n v="20.986318563124172"/>
    <s v="ft"/>
    <n v="0"/>
    <s v="ft²"/>
    <n v="0"/>
    <s v="ft³"/>
    <n v="26.720000000000002"/>
    <s v="lb"/>
    <n v="2"/>
    <s v="ea"/>
    <m/>
    <m/>
  </r>
  <r>
    <s v="4.3.2.3.7.8.191"/>
    <m/>
    <x v="0"/>
    <x v="0"/>
    <x v="1"/>
    <x v="0"/>
    <x v="1"/>
    <x v="0"/>
    <x v="0"/>
    <x v="0"/>
    <x v="5"/>
    <x v="10"/>
    <x v="338"/>
    <n v="20.986318563124172"/>
    <s v="ft"/>
    <m/>
    <s v="ft"/>
    <m/>
    <s v="ft"/>
    <m/>
    <s v="ft"/>
    <n v="20.986318563124172"/>
    <s v="ft"/>
    <m/>
    <s v="ft²"/>
    <m/>
    <s v="ft³"/>
    <m/>
    <s v="lb"/>
    <n v="20.986318563124172"/>
    <s v="ft"/>
    <n v="0"/>
    <s v="ft"/>
    <n v="0"/>
    <s v="ft"/>
    <n v="0"/>
    <s v="ft"/>
    <n v="20.986318563124172"/>
    <s v="ft"/>
    <n v="0"/>
    <s v="ft²"/>
    <n v="0"/>
    <s v="ft³"/>
    <n v="26.720000000000002"/>
    <s v="lb"/>
    <n v="2"/>
    <s v="ea"/>
    <m/>
    <m/>
  </r>
  <r>
    <s v="4.3.2.3.7.8.192"/>
    <m/>
    <x v="0"/>
    <x v="0"/>
    <x v="1"/>
    <x v="0"/>
    <x v="1"/>
    <x v="0"/>
    <x v="0"/>
    <x v="0"/>
    <x v="5"/>
    <x v="10"/>
    <x v="339"/>
    <n v="20.986318563124172"/>
    <s v="ft"/>
    <m/>
    <s v="ft"/>
    <m/>
    <s v="ft"/>
    <m/>
    <s v="ft"/>
    <n v="20.986318563124172"/>
    <s v="ft"/>
    <m/>
    <s v="ft²"/>
    <m/>
    <s v="ft³"/>
    <m/>
    <s v="lb"/>
    <n v="20.986318563124172"/>
    <s v="ft"/>
    <n v="0"/>
    <s v="ft"/>
    <n v="0"/>
    <s v="ft"/>
    <n v="0"/>
    <s v="ft"/>
    <n v="20.986318563124172"/>
    <s v="ft"/>
    <n v="0"/>
    <s v="ft²"/>
    <n v="0"/>
    <s v="ft³"/>
    <n v="26.720000000000002"/>
    <s v="lb"/>
    <n v="2"/>
    <s v="ea"/>
    <m/>
    <m/>
  </r>
  <r>
    <s v="4.3.2.3.7.8.193"/>
    <m/>
    <x v="0"/>
    <x v="0"/>
    <x v="1"/>
    <x v="0"/>
    <x v="1"/>
    <x v="0"/>
    <x v="0"/>
    <x v="0"/>
    <x v="5"/>
    <x v="10"/>
    <x v="340"/>
    <n v="20.986318563124172"/>
    <s v="ft"/>
    <m/>
    <s v="ft"/>
    <m/>
    <s v="ft"/>
    <m/>
    <s v="ft"/>
    <n v="20.986318563124172"/>
    <s v="ft"/>
    <m/>
    <s v="ft²"/>
    <m/>
    <s v="ft³"/>
    <m/>
    <s v="lb"/>
    <n v="20.986318563124172"/>
    <s v="ft"/>
    <n v="0"/>
    <s v="ft"/>
    <n v="0"/>
    <s v="ft"/>
    <n v="0"/>
    <s v="ft"/>
    <n v="20.986318563124172"/>
    <s v="ft"/>
    <n v="0"/>
    <s v="ft²"/>
    <n v="0"/>
    <s v="ft³"/>
    <n v="26.720000000000002"/>
    <s v="lb"/>
    <n v="2"/>
    <s v="ea"/>
    <m/>
    <m/>
  </r>
  <r>
    <s v="4.3.2.3.7.8.194"/>
    <m/>
    <x v="0"/>
    <x v="0"/>
    <x v="1"/>
    <x v="0"/>
    <x v="1"/>
    <x v="0"/>
    <x v="0"/>
    <x v="0"/>
    <x v="5"/>
    <x v="10"/>
    <x v="341"/>
    <n v="20.986318563124172"/>
    <s v="ft"/>
    <m/>
    <s v="ft"/>
    <m/>
    <s v="ft"/>
    <m/>
    <s v="ft"/>
    <n v="20.986318563124172"/>
    <s v="ft"/>
    <m/>
    <s v="ft²"/>
    <m/>
    <s v="ft³"/>
    <m/>
    <s v="lb"/>
    <n v="20.986318563124172"/>
    <s v="ft"/>
    <n v="0"/>
    <s v="ft"/>
    <n v="0"/>
    <s v="ft"/>
    <n v="0"/>
    <s v="ft"/>
    <n v="20.986318563124172"/>
    <s v="ft"/>
    <n v="0"/>
    <s v="ft²"/>
    <n v="0"/>
    <s v="ft³"/>
    <n v="26.720000000000002"/>
    <s v="lb"/>
    <n v="2"/>
    <s v="ea"/>
    <m/>
    <m/>
  </r>
  <r>
    <s v="4.3.2.3.7.8.195"/>
    <m/>
    <x v="0"/>
    <x v="0"/>
    <x v="1"/>
    <x v="0"/>
    <x v="1"/>
    <x v="0"/>
    <x v="0"/>
    <x v="0"/>
    <x v="5"/>
    <x v="10"/>
    <x v="342"/>
    <n v="20.986318563124172"/>
    <s v="ft"/>
    <m/>
    <s v="ft"/>
    <m/>
    <s v="ft"/>
    <m/>
    <s v="ft"/>
    <n v="20.986318563124172"/>
    <s v="ft"/>
    <m/>
    <s v="ft²"/>
    <m/>
    <s v="ft³"/>
    <m/>
    <s v="lb"/>
    <n v="20.986318563124172"/>
    <s v="ft"/>
    <n v="0"/>
    <s v="ft"/>
    <n v="0"/>
    <s v="ft"/>
    <n v="0"/>
    <s v="ft"/>
    <n v="20.986318563124172"/>
    <s v="ft"/>
    <n v="0"/>
    <s v="ft²"/>
    <n v="0"/>
    <s v="ft³"/>
    <n v="26.720000000000002"/>
    <s v="lb"/>
    <n v="2"/>
    <s v="ea"/>
    <m/>
    <m/>
  </r>
  <r>
    <s v="4.3.2.3.7.8.196"/>
    <m/>
    <x v="0"/>
    <x v="0"/>
    <x v="1"/>
    <x v="0"/>
    <x v="1"/>
    <x v="0"/>
    <x v="0"/>
    <x v="0"/>
    <x v="5"/>
    <x v="10"/>
    <x v="343"/>
    <n v="20.986318563124172"/>
    <s v="ft"/>
    <m/>
    <s v="ft"/>
    <m/>
    <s v="ft"/>
    <m/>
    <s v="ft"/>
    <n v="20.986318563124172"/>
    <s v="ft"/>
    <m/>
    <s v="ft²"/>
    <m/>
    <s v="ft³"/>
    <m/>
    <s v="lb"/>
    <n v="20.986318563124172"/>
    <s v="ft"/>
    <n v="0"/>
    <s v="ft"/>
    <n v="0"/>
    <s v="ft"/>
    <n v="0"/>
    <s v="ft"/>
    <n v="20.986318563124172"/>
    <s v="ft"/>
    <n v="0"/>
    <s v="ft²"/>
    <n v="0"/>
    <s v="ft³"/>
    <n v="26.720000000000002"/>
    <s v="lb"/>
    <n v="2"/>
    <s v="ea"/>
    <m/>
    <m/>
  </r>
  <r>
    <s v="4.3.2.3.7.8.197"/>
    <m/>
    <x v="0"/>
    <x v="0"/>
    <x v="1"/>
    <x v="0"/>
    <x v="1"/>
    <x v="0"/>
    <x v="0"/>
    <x v="0"/>
    <x v="5"/>
    <x v="10"/>
    <x v="344"/>
    <n v="20.986318563124172"/>
    <s v="ft"/>
    <m/>
    <s v="ft"/>
    <m/>
    <s v="ft"/>
    <m/>
    <s v="ft"/>
    <n v="20.986318563124172"/>
    <s v="ft"/>
    <m/>
    <s v="ft²"/>
    <m/>
    <s v="ft³"/>
    <m/>
    <s v="lb"/>
    <n v="20.986318563124172"/>
    <s v="ft"/>
    <n v="0"/>
    <s v="ft"/>
    <n v="0"/>
    <s v="ft"/>
    <n v="0"/>
    <s v="ft"/>
    <n v="20.986318563124172"/>
    <s v="ft"/>
    <n v="0"/>
    <s v="ft²"/>
    <n v="0"/>
    <s v="ft³"/>
    <n v="26.720000000000002"/>
    <s v="lb"/>
    <n v="2"/>
    <s v="ea"/>
    <m/>
    <m/>
  </r>
  <r>
    <s v="4.3.2.3.7.8.198"/>
    <m/>
    <x v="0"/>
    <x v="0"/>
    <x v="1"/>
    <x v="0"/>
    <x v="1"/>
    <x v="0"/>
    <x v="0"/>
    <x v="0"/>
    <x v="5"/>
    <x v="10"/>
    <x v="345"/>
    <n v="20.986318563124172"/>
    <s v="ft"/>
    <m/>
    <s v="ft"/>
    <m/>
    <s v="ft"/>
    <m/>
    <s v="ft"/>
    <n v="20.986318563124172"/>
    <s v="ft"/>
    <m/>
    <s v="ft²"/>
    <m/>
    <s v="ft³"/>
    <m/>
    <s v="lb"/>
    <n v="20.986318563124172"/>
    <s v="ft"/>
    <n v="0"/>
    <s v="ft"/>
    <n v="0"/>
    <s v="ft"/>
    <n v="0"/>
    <s v="ft"/>
    <n v="20.986318563124172"/>
    <s v="ft"/>
    <n v="0"/>
    <s v="ft²"/>
    <n v="0"/>
    <s v="ft³"/>
    <n v="26.720000000000002"/>
    <s v="lb"/>
    <n v="2"/>
    <s v="ea"/>
    <m/>
    <m/>
  </r>
  <r>
    <s v="4.3.2.3.7.8.199"/>
    <m/>
    <x v="0"/>
    <x v="0"/>
    <x v="1"/>
    <x v="0"/>
    <x v="1"/>
    <x v="0"/>
    <x v="0"/>
    <x v="0"/>
    <x v="5"/>
    <x v="10"/>
    <x v="346"/>
    <n v="8.515116145298089"/>
    <s v="ft"/>
    <m/>
    <s v="ft"/>
    <m/>
    <s v="ft"/>
    <m/>
    <s v="ft"/>
    <n v="8.515116145298089"/>
    <s v="ft"/>
    <m/>
    <s v="ft²"/>
    <m/>
    <s v="ft³"/>
    <m/>
    <s v="lb"/>
    <n v="8.515116145298089"/>
    <s v="ft"/>
    <n v="0"/>
    <s v="ft"/>
    <n v="0"/>
    <s v="ft"/>
    <n v="0"/>
    <s v="ft"/>
    <n v="8.515116145298089"/>
    <s v="ft"/>
    <n v="0"/>
    <s v="ft²"/>
    <n v="0"/>
    <s v="ft³"/>
    <n v="13.360000000000001"/>
    <s v="lb"/>
    <n v="1"/>
    <s v="ea"/>
    <m/>
    <m/>
  </r>
  <r>
    <s v="4.3.2.3.7.8.200"/>
    <m/>
    <x v="0"/>
    <x v="0"/>
    <x v="1"/>
    <x v="0"/>
    <x v="1"/>
    <x v="0"/>
    <x v="0"/>
    <x v="0"/>
    <x v="5"/>
    <x v="10"/>
    <x v="347"/>
    <n v="8.5151161452980855"/>
    <s v="ft"/>
    <m/>
    <s v="ft"/>
    <m/>
    <s v="ft"/>
    <m/>
    <s v="ft"/>
    <n v="8.5151161452980855"/>
    <s v="ft"/>
    <m/>
    <s v="ft²"/>
    <m/>
    <s v="ft³"/>
    <m/>
    <s v="lb"/>
    <n v="8.5151161452980855"/>
    <s v="ft"/>
    <n v="0"/>
    <s v="ft"/>
    <n v="0"/>
    <s v="ft"/>
    <n v="0"/>
    <s v="ft"/>
    <n v="8.5151161452980855"/>
    <s v="ft"/>
    <n v="0"/>
    <s v="ft²"/>
    <n v="0"/>
    <s v="ft³"/>
    <n v="13.360000000000001"/>
    <s v="lb"/>
    <n v="1"/>
    <s v="ea"/>
    <m/>
    <m/>
  </r>
  <r>
    <s v="4.3.2.3.7.8.201"/>
    <m/>
    <x v="0"/>
    <x v="0"/>
    <x v="1"/>
    <x v="0"/>
    <x v="1"/>
    <x v="0"/>
    <x v="0"/>
    <x v="0"/>
    <x v="5"/>
    <x v="10"/>
    <x v="348"/>
    <n v="8.5151161452980855"/>
    <s v="ft"/>
    <m/>
    <s v="ft"/>
    <m/>
    <s v="ft"/>
    <m/>
    <s v="ft"/>
    <n v="8.5151161452980855"/>
    <s v="ft"/>
    <m/>
    <s v="ft²"/>
    <m/>
    <s v="ft³"/>
    <m/>
    <s v="lb"/>
    <n v="8.5151161452980855"/>
    <s v="ft"/>
    <n v="0"/>
    <s v="ft"/>
    <n v="0"/>
    <s v="ft"/>
    <n v="0"/>
    <s v="ft"/>
    <n v="8.5151161452980855"/>
    <s v="ft"/>
    <n v="0"/>
    <s v="ft²"/>
    <n v="0"/>
    <s v="ft³"/>
    <n v="13.360000000000001"/>
    <s v="lb"/>
    <n v="1"/>
    <s v="ea"/>
    <m/>
    <m/>
  </r>
  <r>
    <s v="4.3.2.3.7.8.202"/>
    <m/>
    <x v="0"/>
    <x v="0"/>
    <x v="1"/>
    <x v="0"/>
    <x v="1"/>
    <x v="0"/>
    <x v="0"/>
    <x v="0"/>
    <x v="5"/>
    <x v="10"/>
    <x v="349"/>
    <n v="8.5151161452980819"/>
    <s v="ft"/>
    <m/>
    <s v="ft"/>
    <m/>
    <s v="ft"/>
    <m/>
    <s v="ft"/>
    <n v="8.5151161452980819"/>
    <s v="ft"/>
    <m/>
    <s v="ft²"/>
    <m/>
    <s v="ft³"/>
    <m/>
    <s v="lb"/>
    <n v="8.5151161452980819"/>
    <s v="ft"/>
    <n v="0"/>
    <s v="ft"/>
    <n v="0"/>
    <s v="ft"/>
    <n v="0"/>
    <s v="ft"/>
    <n v="8.5151161452980819"/>
    <s v="ft"/>
    <n v="0"/>
    <s v="ft²"/>
    <n v="0"/>
    <s v="ft³"/>
    <n v="13.360000000000001"/>
    <s v="lb"/>
    <n v="1"/>
    <s v="ea"/>
    <m/>
    <m/>
  </r>
  <r>
    <s v="4.3.2.3.7.8.203"/>
    <m/>
    <x v="0"/>
    <x v="0"/>
    <x v="1"/>
    <x v="0"/>
    <x v="1"/>
    <x v="0"/>
    <x v="0"/>
    <x v="0"/>
    <x v="5"/>
    <x v="10"/>
    <x v="350"/>
    <n v="8.5151161452980819"/>
    <s v="ft"/>
    <m/>
    <s v="ft"/>
    <m/>
    <s v="ft"/>
    <m/>
    <s v="ft"/>
    <n v="8.5151161452980819"/>
    <s v="ft"/>
    <m/>
    <s v="ft²"/>
    <m/>
    <s v="ft³"/>
    <m/>
    <s v="lb"/>
    <n v="8.5151161452980819"/>
    <s v="ft"/>
    <n v="0"/>
    <s v="ft"/>
    <n v="0"/>
    <s v="ft"/>
    <n v="0"/>
    <s v="ft"/>
    <n v="8.5151161452980819"/>
    <s v="ft"/>
    <n v="0"/>
    <s v="ft²"/>
    <n v="0"/>
    <s v="ft³"/>
    <n v="13.360000000000001"/>
    <s v="lb"/>
    <n v="1"/>
    <s v="ea"/>
    <m/>
    <m/>
  </r>
  <r>
    <s v="4.3.2.3.7.8.204"/>
    <m/>
    <x v="0"/>
    <x v="0"/>
    <x v="1"/>
    <x v="0"/>
    <x v="1"/>
    <x v="0"/>
    <x v="0"/>
    <x v="0"/>
    <x v="5"/>
    <x v="10"/>
    <x v="351"/>
    <n v="8.5151161452980819"/>
    <s v="ft"/>
    <m/>
    <s v="ft"/>
    <m/>
    <s v="ft"/>
    <m/>
    <s v="ft"/>
    <n v="8.5151161452980819"/>
    <s v="ft"/>
    <m/>
    <s v="ft²"/>
    <m/>
    <s v="ft³"/>
    <m/>
    <s v="lb"/>
    <n v="8.5151161452980819"/>
    <s v="ft"/>
    <n v="0"/>
    <s v="ft"/>
    <n v="0"/>
    <s v="ft"/>
    <n v="0"/>
    <s v="ft"/>
    <n v="8.5151161452980819"/>
    <s v="ft"/>
    <n v="0"/>
    <s v="ft²"/>
    <n v="0"/>
    <s v="ft³"/>
    <n v="13.360000000000001"/>
    <s v="lb"/>
    <n v="1"/>
    <s v="ea"/>
    <m/>
    <m/>
  </r>
  <r>
    <s v="4.3.2.3.7.8.205"/>
    <m/>
    <x v="0"/>
    <x v="0"/>
    <x v="1"/>
    <x v="0"/>
    <x v="1"/>
    <x v="0"/>
    <x v="0"/>
    <x v="0"/>
    <x v="5"/>
    <x v="10"/>
    <x v="352"/>
    <n v="9.8657519287024815"/>
    <s v="ft"/>
    <m/>
    <s v="ft"/>
    <m/>
    <s v="ft"/>
    <m/>
    <s v="ft"/>
    <n v="9.8657519287024815"/>
    <s v="ft"/>
    <m/>
    <s v="ft²"/>
    <m/>
    <s v="ft³"/>
    <m/>
    <s v="lb"/>
    <n v="9.8657519287024815"/>
    <s v="ft"/>
    <n v="0"/>
    <s v="ft"/>
    <n v="0"/>
    <s v="ft"/>
    <n v="0"/>
    <s v="ft"/>
    <n v="9.8657519287024815"/>
    <s v="ft"/>
    <n v="0"/>
    <s v="ft²"/>
    <n v="0"/>
    <s v="ft³"/>
    <n v="13.360000000000001"/>
    <s v="lb"/>
    <n v="1"/>
    <s v="ea"/>
    <m/>
    <m/>
  </r>
  <r>
    <s v="4.3.2.3.7.8.206"/>
    <m/>
    <x v="0"/>
    <x v="0"/>
    <x v="1"/>
    <x v="0"/>
    <x v="1"/>
    <x v="0"/>
    <x v="0"/>
    <x v="0"/>
    <x v="5"/>
    <x v="10"/>
    <x v="353"/>
    <n v="8.5151161452980855"/>
    <s v="ft"/>
    <m/>
    <s v="ft"/>
    <m/>
    <s v="ft"/>
    <m/>
    <s v="ft"/>
    <n v="8.5151161452980855"/>
    <s v="ft"/>
    <m/>
    <s v="ft²"/>
    <m/>
    <s v="ft³"/>
    <m/>
    <s v="lb"/>
    <n v="8.5151161452980855"/>
    <s v="ft"/>
    <n v="0"/>
    <s v="ft"/>
    <n v="0"/>
    <s v="ft"/>
    <n v="0"/>
    <s v="ft"/>
    <n v="8.5151161452980855"/>
    <s v="ft"/>
    <n v="0"/>
    <s v="ft²"/>
    <n v="0"/>
    <s v="ft³"/>
    <n v="13.360000000000001"/>
    <s v="lb"/>
    <n v="1"/>
    <s v="ea"/>
    <m/>
    <m/>
  </r>
  <r>
    <s v="4.3.2.3.7.8.207"/>
    <m/>
    <x v="0"/>
    <x v="0"/>
    <x v="1"/>
    <x v="0"/>
    <x v="1"/>
    <x v="0"/>
    <x v="0"/>
    <x v="0"/>
    <x v="5"/>
    <x v="10"/>
    <x v="354"/>
    <n v="13.962047027145267"/>
    <s v="ft"/>
    <m/>
    <s v="ft"/>
    <m/>
    <s v="ft"/>
    <m/>
    <s v="ft"/>
    <n v="13.962047027145267"/>
    <s v="ft"/>
    <m/>
    <s v="ft²"/>
    <m/>
    <s v="ft³"/>
    <m/>
    <s v="lb"/>
    <n v="13.962047027145267"/>
    <s v="ft"/>
    <n v="0"/>
    <s v="ft"/>
    <n v="0"/>
    <s v="ft"/>
    <n v="0"/>
    <s v="ft"/>
    <n v="13.962047027145267"/>
    <s v="ft"/>
    <n v="0"/>
    <s v="ft²"/>
    <n v="0"/>
    <s v="ft³"/>
    <n v="13.360000000000001"/>
    <s v="lb"/>
    <n v="1"/>
    <s v="ea"/>
    <m/>
    <m/>
  </r>
  <r>
    <s v="4.3.2.3.7.8.208"/>
    <m/>
    <x v="0"/>
    <x v="0"/>
    <x v="1"/>
    <x v="0"/>
    <x v="1"/>
    <x v="0"/>
    <x v="0"/>
    <x v="0"/>
    <x v="5"/>
    <x v="10"/>
    <x v="355"/>
    <n v="13.962047027145278"/>
    <s v="ft"/>
    <m/>
    <s v="ft"/>
    <m/>
    <s v="ft"/>
    <m/>
    <s v="ft"/>
    <n v="13.962047027145278"/>
    <s v="ft"/>
    <m/>
    <s v="ft²"/>
    <m/>
    <s v="ft³"/>
    <m/>
    <s v="lb"/>
    <n v="13.962047027145278"/>
    <s v="ft"/>
    <n v="0"/>
    <s v="ft"/>
    <n v="0"/>
    <s v="ft"/>
    <n v="0"/>
    <s v="ft"/>
    <n v="13.962047027145278"/>
    <s v="ft"/>
    <n v="0"/>
    <s v="ft²"/>
    <n v="0"/>
    <s v="ft³"/>
    <n v="13.360000000000001"/>
    <s v="lb"/>
    <n v="1"/>
    <s v="ea"/>
    <m/>
    <m/>
  </r>
  <r>
    <s v="4.3.2.3.7.8.209"/>
    <m/>
    <x v="0"/>
    <x v="0"/>
    <x v="1"/>
    <x v="0"/>
    <x v="1"/>
    <x v="0"/>
    <x v="0"/>
    <x v="0"/>
    <x v="5"/>
    <x v="10"/>
    <x v="356"/>
    <n v="13.962047027145278"/>
    <s v="ft"/>
    <m/>
    <s v="ft"/>
    <m/>
    <s v="ft"/>
    <m/>
    <s v="ft"/>
    <n v="13.962047027145278"/>
    <s v="ft"/>
    <m/>
    <s v="ft²"/>
    <m/>
    <s v="ft³"/>
    <m/>
    <s v="lb"/>
    <n v="13.962047027145278"/>
    <s v="ft"/>
    <n v="0"/>
    <s v="ft"/>
    <n v="0"/>
    <s v="ft"/>
    <n v="0"/>
    <s v="ft"/>
    <n v="13.962047027145278"/>
    <s v="ft"/>
    <n v="0"/>
    <s v="ft²"/>
    <n v="0"/>
    <s v="ft³"/>
    <n v="13.360000000000001"/>
    <s v="lb"/>
    <n v="1"/>
    <s v="ea"/>
    <m/>
    <m/>
  </r>
  <r>
    <s v="4.3.2.3.7.8.210"/>
    <m/>
    <x v="0"/>
    <x v="0"/>
    <x v="1"/>
    <x v="0"/>
    <x v="1"/>
    <x v="0"/>
    <x v="0"/>
    <x v="0"/>
    <x v="5"/>
    <x v="10"/>
    <x v="357"/>
    <n v="13.962047027145278"/>
    <s v="ft"/>
    <m/>
    <s v="ft"/>
    <m/>
    <s v="ft"/>
    <m/>
    <s v="ft"/>
    <n v="13.962047027145278"/>
    <s v="ft"/>
    <m/>
    <s v="ft²"/>
    <m/>
    <s v="ft³"/>
    <m/>
    <s v="lb"/>
    <n v="13.962047027145278"/>
    <s v="ft"/>
    <n v="0"/>
    <s v="ft"/>
    <n v="0"/>
    <s v="ft"/>
    <n v="0"/>
    <s v="ft"/>
    <n v="13.962047027145278"/>
    <s v="ft"/>
    <n v="0"/>
    <s v="ft²"/>
    <n v="0"/>
    <s v="ft³"/>
    <n v="13.360000000000001"/>
    <s v="lb"/>
    <n v="1"/>
    <s v="ea"/>
    <m/>
    <m/>
  </r>
  <r>
    <s v="4.3.2.3.7.8.211"/>
    <m/>
    <x v="0"/>
    <x v="0"/>
    <x v="1"/>
    <x v="0"/>
    <x v="1"/>
    <x v="0"/>
    <x v="0"/>
    <x v="0"/>
    <x v="5"/>
    <x v="10"/>
    <x v="358"/>
    <n v="13.962047027145278"/>
    <s v="ft"/>
    <m/>
    <s v="ft"/>
    <m/>
    <s v="ft"/>
    <m/>
    <s v="ft"/>
    <n v="13.962047027145278"/>
    <s v="ft"/>
    <m/>
    <s v="ft²"/>
    <m/>
    <s v="ft³"/>
    <m/>
    <s v="lb"/>
    <n v="13.962047027145278"/>
    <s v="ft"/>
    <n v="0"/>
    <s v="ft"/>
    <n v="0"/>
    <s v="ft"/>
    <n v="0"/>
    <s v="ft"/>
    <n v="13.962047027145278"/>
    <s v="ft"/>
    <n v="0"/>
    <s v="ft²"/>
    <n v="0"/>
    <s v="ft³"/>
    <n v="13.360000000000001"/>
    <s v="lb"/>
    <n v="1"/>
    <s v="ea"/>
    <m/>
    <m/>
  </r>
  <r>
    <s v="4.3.2.3.7.8.212"/>
    <m/>
    <x v="0"/>
    <x v="0"/>
    <x v="1"/>
    <x v="0"/>
    <x v="1"/>
    <x v="0"/>
    <x v="0"/>
    <x v="0"/>
    <x v="5"/>
    <x v="10"/>
    <x v="359"/>
    <n v="13.962047027145278"/>
    <s v="ft"/>
    <m/>
    <s v="ft"/>
    <m/>
    <s v="ft"/>
    <m/>
    <s v="ft"/>
    <n v="13.962047027145278"/>
    <s v="ft"/>
    <m/>
    <s v="ft²"/>
    <m/>
    <s v="ft³"/>
    <m/>
    <s v="lb"/>
    <n v="13.962047027145278"/>
    <s v="ft"/>
    <n v="0"/>
    <s v="ft"/>
    <n v="0"/>
    <s v="ft"/>
    <n v="0"/>
    <s v="ft"/>
    <n v="13.962047027145278"/>
    <s v="ft"/>
    <n v="0"/>
    <s v="ft²"/>
    <n v="0"/>
    <s v="ft³"/>
    <n v="13.360000000000001"/>
    <s v="lb"/>
    <n v="1"/>
    <s v="ea"/>
    <m/>
    <m/>
  </r>
  <r>
    <s v="4.3.2.3.7.8.213"/>
    <m/>
    <x v="0"/>
    <x v="0"/>
    <x v="1"/>
    <x v="0"/>
    <x v="1"/>
    <x v="0"/>
    <x v="0"/>
    <x v="0"/>
    <x v="5"/>
    <x v="10"/>
    <x v="360"/>
    <n v="13.962047027145278"/>
    <s v="ft"/>
    <m/>
    <s v="ft"/>
    <m/>
    <s v="ft"/>
    <m/>
    <s v="ft"/>
    <n v="13.962047027145278"/>
    <s v="ft"/>
    <m/>
    <s v="ft²"/>
    <m/>
    <s v="ft³"/>
    <m/>
    <s v="lb"/>
    <n v="13.962047027145278"/>
    <s v="ft"/>
    <n v="0"/>
    <s v="ft"/>
    <n v="0"/>
    <s v="ft"/>
    <n v="0"/>
    <s v="ft"/>
    <n v="13.962047027145278"/>
    <s v="ft"/>
    <n v="0"/>
    <s v="ft²"/>
    <n v="0"/>
    <s v="ft³"/>
    <n v="13.360000000000001"/>
    <s v="lb"/>
    <n v="1"/>
    <s v="ea"/>
    <m/>
    <m/>
  </r>
  <r>
    <s v="4.3.2.3.7.8.214"/>
    <m/>
    <x v="0"/>
    <x v="0"/>
    <x v="1"/>
    <x v="0"/>
    <x v="1"/>
    <x v="0"/>
    <x v="0"/>
    <x v="0"/>
    <x v="5"/>
    <x v="10"/>
    <x v="361"/>
    <n v="13.962047027145278"/>
    <s v="ft"/>
    <m/>
    <s v="ft"/>
    <m/>
    <s v="ft"/>
    <m/>
    <s v="ft"/>
    <n v="13.962047027145278"/>
    <s v="ft"/>
    <m/>
    <s v="ft²"/>
    <m/>
    <s v="ft³"/>
    <m/>
    <s v="lb"/>
    <n v="13.962047027145278"/>
    <s v="ft"/>
    <n v="0"/>
    <s v="ft"/>
    <n v="0"/>
    <s v="ft"/>
    <n v="0"/>
    <s v="ft"/>
    <n v="13.962047027145278"/>
    <s v="ft"/>
    <n v="0"/>
    <s v="ft²"/>
    <n v="0"/>
    <s v="ft³"/>
    <n v="13.360000000000001"/>
    <s v="lb"/>
    <n v="1"/>
    <s v="ea"/>
    <m/>
    <m/>
  </r>
  <r>
    <s v="4.3.2.3.7.8.215"/>
    <m/>
    <x v="0"/>
    <x v="0"/>
    <x v="1"/>
    <x v="0"/>
    <x v="1"/>
    <x v="0"/>
    <x v="0"/>
    <x v="0"/>
    <x v="5"/>
    <x v="10"/>
    <x v="362"/>
    <n v="13.962047027145278"/>
    <s v="ft"/>
    <m/>
    <s v="ft"/>
    <m/>
    <s v="ft"/>
    <m/>
    <s v="ft"/>
    <n v="13.962047027145278"/>
    <s v="ft"/>
    <m/>
    <s v="ft²"/>
    <m/>
    <s v="ft³"/>
    <m/>
    <s v="lb"/>
    <n v="13.962047027145278"/>
    <s v="ft"/>
    <n v="0"/>
    <s v="ft"/>
    <n v="0"/>
    <s v="ft"/>
    <n v="0"/>
    <s v="ft"/>
    <n v="13.962047027145278"/>
    <s v="ft"/>
    <n v="0"/>
    <s v="ft²"/>
    <n v="0"/>
    <s v="ft³"/>
    <n v="13.360000000000001"/>
    <s v="lb"/>
    <n v="1"/>
    <s v="ea"/>
    <m/>
    <m/>
  </r>
  <r>
    <s v="4.3.2.3.7.8.216"/>
    <m/>
    <x v="0"/>
    <x v="0"/>
    <x v="1"/>
    <x v="0"/>
    <x v="1"/>
    <x v="0"/>
    <x v="0"/>
    <x v="0"/>
    <x v="5"/>
    <x v="10"/>
    <x v="363"/>
    <n v="13.962047027145278"/>
    <s v="ft"/>
    <m/>
    <s v="ft"/>
    <m/>
    <s v="ft"/>
    <m/>
    <s v="ft"/>
    <n v="13.962047027145278"/>
    <s v="ft"/>
    <m/>
    <s v="ft²"/>
    <m/>
    <s v="ft³"/>
    <m/>
    <s v="lb"/>
    <n v="13.962047027145278"/>
    <s v="ft"/>
    <n v="0"/>
    <s v="ft"/>
    <n v="0"/>
    <s v="ft"/>
    <n v="0"/>
    <s v="ft"/>
    <n v="13.962047027145278"/>
    <s v="ft"/>
    <n v="0"/>
    <s v="ft²"/>
    <n v="0"/>
    <s v="ft³"/>
    <n v="13.360000000000001"/>
    <s v="lb"/>
    <n v="1"/>
    <s v="ea"/>
    <m/>
    <m/>
  </r>
  <r>
    <s v="4.3.2.3.7.8.217"/>
    <m/>
    <x v="0"/>
    <x v="0"/>
    <x v="1"/>
    <x v="0"/>
    <x v="1"/>
    <x v="0"/>
    <x v="0"/>
    <x v="0"/>
    <x v="5"/>
    <x v="10"/>
    <x v="364"/>
    <n v="13.962047027145278"/>
    <s v="ft"/>
    <m/>
    <s v="ft"/>
    <m/>
    <s v="ft"/>
    <m/>
    <s v="ft"/>
    <n v="13.962047027145278"/>
    <s v="ft"/>
    <m/>
    <s v="ft²"/>
    <m/>
    <s v="ft³"/>
    <m/>
    <s v="lb"/>
    <n v="13.962047027145278"/>
    <s v="ft"/>
    <n v="0"/>
    <s v="ft"/>
    <n v="0"/>
    <s v="ft"/>
    <n v="0"/>
    <s v="ft"/>
    <n v="13.962047027145278"/>
    <s v="ft"/>
    <n v="0"/>
    <s v="ft²"/>
    <n v="0"/>
    <s v="ft³"/>
    <n v="13.360000000000001"/>
    <s v="lb"/>
    <n v="1"/>
    <s v="ea"/>
    <m/>
    <m/>
  </r>
  <r>
    <s v="4.3.2.3.7.8.218"/>
    <m/>
    <x v="0"/>
    <x v="0"/>
    <x v="1"/>
    <x v="0"/>
    <x v="1"/>
    <x v="0"/>
    <x v="0"/>
    <x v="0"/>
    <x v="5"/>
    <x v="10"/>
    <x v="365"/>
    <n v="13.962047027145278"/>
    <s v="ft"/>
    <m/>
    <s v="ft"/>
    <m/>
    <s v="ft"/>
    <m/>
    <s v="ft"/>
    <n v="13.962047027145278"/>
    <s v="ft"/>
    <m/>
    <s v="ft²"/>
    <m/>
    <s v="ft³"/>
    <m/>
    <s v="lb"/>
    <n v="13.962047027145278"/>
    <s v="ft"/>
    <n v="0"/>
    <s v="ft"/>
    <n v="0"/>
    <s v="ft"/>
    <n v="0"/>
    <s v="ft"/>
    <n v="13.962047027145278"/>
    <s v="ft"/>
    <n v="0"/>
    <s v="ft²"/>
    <n v="0"/>
    <s v="ft³"/>
    <n v="13.360000000000001"/>
    <s v="lb"/>
    <n v="1"/>
    <s v="ea"/>
    <m/>
    <m/>
  </r>
  <r>
    <s v="4.3.2.3.7.8.219"/>
    <m/>
    <x v="0"/>
    <x v="0"/>
    <x v="1"/>
    <x v="0"/>
    <x v="1"/>
    <x v="0"/>
    <x v="0"/>
    <x v="0"/>
    <x v="5"/>
    <x v="10"/>
    <x v="366"/>
    <n v="13.962047027145278"/>
    <s v="ft"/>
    <m/>
    <s v="ft"/>
    <m/>
    <s v="ft"/>
    <m/>
    <s v="ft"/>
    <n v="13.962047027145278"/>
    <s v="ft"/>
    <m/>
    <s v="ft²"/>
    <m/>
    <s v="ft³"/>
    <m/>
    <s v="lb"/>
    <n v="13.962047027145278"/>
    <s v="ft"/>
    <n v="0"/>
    <s v="ft"/>
    <n v="0"/>
    <s v="ft"/>
    <n v="0"/>
    <s v="ft"/>
    <n v="13.962047027145278"/>
    <s v="ft"/>
    <n v="0"/>
    <s v="ft²"/>
    <n v="0"/>
    <s v="ft³"/>
    <n v="13.360000000000001"/>
    <s v="lb"/>
    <n v="1"/>
    <s v="ea"/>
    <m/>
    <m/>
  </r>
  <r>
    <s v="4.3.2.3.7.8.220"/>
    <m/>
    <x v="0"/>
    <x v="0"/>
    <x v="1"/>
    <x v="0"/>
    <x v="1"/>
    <x v="0"/>
    <x v="0"/>
    <x v="0"/>
    <x v="5"/>
    <x v="10"/>
    <x v="367"/>
    <n v="13.962047027145278"/>
    <s v="ft"/>
    <m/>
    <s v="ft"/>
    <m/>
    <s v="ft"/>
    <m/>
    <s v="ft"/>
    <n v="13.962047027145278"/>
    <s v="ft"/>
    <m/>
    <s v="ft²"/>
    <m/>
    <s v="ft³"/>
    <m/>
    <s v="lb"/>
    <n v="13.962047027145278"/>
    <s v="ft"/>
    <n v="0"/>
    <s v="ft"/>
    <n v="0"/>
    <s v="ft"/>
    <n v="0"/>
    <s v="ft"/>
    <n v="13.962047027145278"/>
    <s v="ft"/>
    <n v="0"/>
    <s v="ft²"/>
    <n v="0"/>
    <s v="ft³"/>
    <n v="13.360000000000001"/>
    <s v="lb"/>
    <n v="1"/>
    <s v="ea"/>
    <m/>
    <m/>
  </r>
  <r>
    <s v="4.3.2.3.7.8.221"/>
    <m/>
    <x v="0"/>
    <x v="0"/>
    <x v="1"/>
    <x v="0"/>
    <x v="1"/>
    <x v="0"/>
    <x v="0"/>
    <x v="0"/>
    <x v="5"/>
    <x v="10"/>
    <x v="368"/>
    <n v="13.962047027145278"/>
    <s v="ft"/>
    <m/>
    <s v="ft"/>
    <m/>
    <s v="ft"/>
    <m/>
    <s v="ft"/>
    <n v="13.962047027145278"/>
    <s v="ft"/>
    <m/>
    <s v="ft²"/>
    <m/>
    <s v="ft³"/>
    <m/>
    <s v="lb"/>
    <n v="13.962047027145278"/>
    <s v="ft"/>
    <n v="0"/>
    <s v="ft"/>
    <n v="0"/>
    <s v="ft"/>
    <n v="0"/>
    <s v="ft"/>
    <n v="13.962047027145278"/>
    <s v="ft"/>
    <n v="0"/>
    <s v="ft²"/>
    <n v="0"/>
    <s v="ft³"/>
    <n v="13.360000000000001"/>
    <s v="lb"/>
    <n v="1"/>
    <s v="ea"/>
    <m/>
    <m/>
  </r>
  <r>
    <s v="4.3.2.3.7.8.222"/>
    <m/>
    <x v="0"/>
    <x v="0"/>
    <x v="1"/>
    <x v="0"/>
    <x v="1"/>
    <x v="0"/>
    <x v="0"/>
    <x v="0"/>
    <x v="5"/>
    <x v="10"/>
    <x v="369"/>
    <n v="13.962047027145278"/>
    <s v="ft"/>
    <m/>
    <s v="ft"/>
    <m/>
    <s v="ft"/>
    <m/>
    <s v="ft"/>
    <n v="13.962047027145278"/>
    <s v="ft"/>
    <m/>
    <s v="ft²"/>
    <m/>
    <s v="ft³"/>
    <m/>
    <s v="lb"/>
    <n v="13.962047027145278"/>
    <s v="ft"/>
    <n v="0"/>
    <s v="ft"/>
    <n v="0"/>
    <s v="ft"/>
    <n v="0"/>
    <s v="ft"/>
    <n v="13.962047027145278"/>
    <s v="ft"/>
    <n v="0"/>
    <s v="ft²"/>
    <n v="0"/>
    <s v="ft³"/>
    <n v="13.360000000000001"/>
    <s v="lb"/>
    <n v="1"/>
    <s v="ea"/>
    <m/>
    <m/>
  </r>
  <r>
    <s v="4.3.2.3.7.8.223"/>
    <m/>
    <x v="0"/>
    <x v="0"/>
    <x v="1"/>
    <x v="0"/>
    <x v="1"/>
    <x v="0"/>
    <x v="0"/>
    <x v="0"/>
    <x v="5"/>
    <x v="10"/>
    <x v="370"/>
    <n v="13.962047027145278"/>
    <s v="ft"/>
    <m/>
    <s v="ft"/>
    <m/>
    <s v="ft"/>
    <m/>
    <s v="ft"/>
    <n v="13.962047027145278"/>
    <s v="ft"/>
    <m/>
    <s v="ft²"/>
    <m/>
    <s v="ft³"/>
    <m/>
    <s v="lb"/>
    <n v="13.962047027145278"/>
    <s v="ft"/>
    <n v="0"/>
    <s v="ft"/>
    <n v="0"/>
    <s v="ft"/>
    <n v="0"/>
    <s v="ft"/>
    <n v="13.962047027145278"/>
    <s v="ft"/>
    <n v="0"/>
    <s v="ft²"/>
    <n v="0"/>
    <s v="ft³"/>
    <n v="13.360000000000001"/>
    <s v="lb"/>
    <n v="1"/>
    <s v="ea"/>
    <m/>
    <m/>
  </r>
  <r>
    <s v="4.3.2.3.7.8.224"/>
    <m/>
    <x v="0"/>
    <x v="0"/>
    <x v="1"/>
    <x v="0"/>
    <x v="1"/>
    <x v="0"/>
    <x v="0"/>
    <x v="0"/>
    <x v="5"/>
    <x v="10"/>
    <x v="371"/>
    <n v="13.962047027145278"/>
    <s v="ft"/>
    <m/>
    <s v="ft"/>
    <m/>
    <s v="ft"/>
    <m/>
    <s v="ft"/>
    <n v="13.962047027145278"/>
    <s v="ft"/>
    <m/>
    <s v="ft²"/>
    <m/>
    <s v="ft³"/>
    <m/>
    <s v="lb"/>
    <n v="13.962047027145278"/>
    <s v="ft"/>
    <n v="0"/>
    <s v="ft"/>
    <n v="0"/>
    <s v="ft"/>
    <n v="0"/>
    <s v="ft"/>
    <n v="13.962047027145278"/>
    <s v="ft"/>
    <n v="0"/>
    <s v="ft²"/>
    <n v="0"/>
    <s v="ft³"/>
    <n v="13.360000000000001"/>
    <s v="lb"/>
    <n v="1"/>
    <s v="ea"/>
    <m/>
    <m/>
  </r>
  <r>
    <s v="4.3.2.3.7.8.225"/>
    <m/>
    <x v="0"/>
    <x v="0"/>
    <x v="1"/>
    <x v="0"/>
    <x v="1"/>
    <x v="0"/>
    <x v="0"/>
    <x v="0"/>
    <x v="5"/>
    <x v="10"/>
    <x v="372"/>
    <n v="13.962047027145278"/>
    <s v="ft"/>
    <m/>
    <s v="ft"/>
    <m/>
    <s v="ft"/>
    <m/>
    <s v="ft"/>
    <n v="13.962047027145278"/>
    <s v="ft"/>
    <m/>
    <s v="ft²"/>
    <m/>
    <s v="ft³"/>
    <m/>
    <s v="lb"/>
    <n v="13.962047027145278"/>
    <s v="ft"/>
    <n v="0"/>
    <s v="ft"/>
    <n v="0"/>
    <s v="ft"/>
    <n v="0"/>
    <s v="ft"/>
    <n v="13.962047027145278"/>
    <s v="ft"/>
    <n v="0"/>
    <s v="ft²"/>
    <n v="0"/>
    <s v="ft³"/>
    <n v="13.360000000000001"/>
    <s v="lb"/>
    <n v="1"/>
    <s v="ea"/>
    <m/>
    <m/>
  </r>
  <r>
    <s v="4.3.2.3.7.8.226"/>
    <m/>
    <x v="0"/>
    <x v="0"/>
    <x v="1"/>
    <x v="0"/>
    <x v="1"/>
    <x v="0"/>
    <x v="0"/>
    <x v="0"/>
    <x v="5"/>
    <x v="10"/>
    <x v="373"/>
    <n v="13.962047027145278"/>
    <s v="ft"/>
    <m/>
    <s v="ft"/>
    <m/>
    <s v="ft"/>
    <m/>
    <s v="ft"/>
    <n v="13.962047027145278"/>
    <s v="ft"/>
    <m/>
    <s v="ft²"/>
    <m/>
    <s v="ft³"/>
    <m/>
    <s v="lb"/>
    <n v="13.962047027145278"/>
    <s v="ft"/>
    <n v="0"/>
    <s v="ft"/>
    <n v="0"/>
    <s v="ft"/>
    <n v="0"/>
    <s v="ft"/>
    <n v="13.962047027145278"/>
    <s v="ft"/>
    <n v="0"/>
    <s v="ft²"/>
    <n v="0"/>
    <s v="ft³"/>
    <n v="13.360000000000001"/>
    <s v="lb"/>
    <n v="1"/>
    <s v="ea"/>
    <m/>
    <m/>
  </r>
  <r>
    <s v="4.3.2.3.7.8.227"/>
    <m/>
    <x v="0"/>
    <x v="0"/>
    <x v="1"/>
    <x v="0"/>
    <x v="1"/>
    <x v="0"/>
    <x v="0"/>
    <x v="0"/>
    <x v="5"/>
    <x v="10"/>
    <x v="374"/>
    <n v="13.962047027145278"/>
    <s v="ft"/>
    <m/>
    <s v="ft"/>
    <m/>
    <s v="ft"/>
    <m/>
    <s v="ft"/>
    <n v="13.962047027145278"/>
    <s v="ft"/>
    <m/>
    <s v="ft²"/>
    <m/>
    <s v="ft³"/>
    <m/>
    <s v="lb"/>
    <n v="13.962047027145278"/>
    <s v="ft"/>
    <n v="0"/>
    <s v="ft"/>
    <n v="0"/>
    <s v="ft"/>
    <n v="0"/>
    <s v="ft"/>
    <n v="13.962047027145278"/>
    <s v="ft"/>
    <n v="0"/>
    <s v="ft²"/>
    <n v="0"/>
    <s v="ft³"/>
    <n v="13.360000000000001"/>
    <s v="lb"/>
    <n v="1"/>
    <s v="ea"/>
    <m/>
    <m/>
  </r>
  <r>
    <s v="4.3.2.3.7.8.228"/>
    <m/>
    <x v="0"/>
    <x v="0"/>
    <x v="1"/>
    <x v="0"/>
    <x v="1"/>
    <x v="0"/>
    <x v="0"/>
    <x v="0"/>
    <x v="5"/>
    <x v="10"/>
    <x v="375"/>
    <n v="13.962047027145278"/>
    <s v="ft"/>
    <m/>
    <s v="ft"/>
    <m/>
    <s v="ft"/>
    <m/>
    <s v="ft"/>
    <n v="13.962047027145278"/>
    <s v="ft"/>
    <m/>
    <s v="ft²"/>
    <m/>
    <s v="ft³"/>
    <m/>
    <s v="lb"/>
    <n v="13.962047027145278"/>
    <s v="ft"/>
    <n v="0"/>
    <s v="ft"/>
    <n v="0"/>
    <s v="ft"/>
    <n v="0"/>
    <s v="ft"/>
    <n v="13.962047027145278"/>
    <s v="ft"/>
    <n v="0"/>
    <s v="ft²"/>
    <n v="0"/>
    <s v="ft³"/>
    <n v="13.360000000000001"/>
    <s v="lb"/>
    <n v="1"/>
    <s v="ea"/>
    <m/>
    <m/>
  </r>
  <r>
    <s v="4.3.2.3.7.8.229"/>
    <m/>
    <x v="0"/>
    <x v="0"/>
    <x v="1"/>
    <x v="0"/>
    <x v="1"/>
    <x v="0"/>
    <x v="0"/>
    <x v="0"/>
    <x v="5"/>
    <x v="10"/>
    <x v="376"/>
    <n v="13.962047027145278"/>
    <s v="ft"/>
    <m/>
    <s v="ft"/>
    <m/>
    <s v="ft"/>
    <m/>
    <s v="ft"/>
    <n v="13.962047027145278"/>
    <s v="ft"/>
    <m/>
    <s v="ft²"/>
    <m/>
    <s v="ft³"/>
    <m/>
    <s v="lb"/>
    <n v="13.962047027145278"/>
    <s v="ft"/>
    <n v="0"/>
    <s v="ft"/>
    <n v="0"/>
    <s v="ft"/>
    <n v="0"/>
    <s v="ft"/>
    <n v="13.962047027145278"/>
    <s v="ft"/>
    <n v="0"/>
    <s v="ft²"/>
    <n v="0"/>
    <s v="ft³"/>
    <n v="13.360000000000001"/>
    <s v="lb"/>
    <n v="1"/>
    <s v="ea"/>
    <m/>
    <m/>
  </r>
  <r>
    <s v="4.3.2.3.7.8.230"/>
    <m/>
    <x v="0"/>
    <x v="0"/>
    <x v="1"/>
    <x v="0"/>
    <x v="1"/>
    <x v="0"/>
    <x v="0"/>
    <x v="0"/>
    <x v="5"/>
    <x v="10"/>
    <x v="377"/>
    <n v="13.962047027145278"/>
    <s v="ft"/>
    <m/>
    <s v="ft"/>
    <m/>
    <s v="ft"/>
    <m/>
    <s v="ft"/>
    <n v="13.962047027145278"/>
    <s v="ft"/>
    <m/>
    <s v="ft²"/>
    <m/>
    <s v="ft³"/>
    <m/>
    <s v="lb"/>
    <n v="13.962047027145278"/>
    <s v="ft"/>
    <n v="0"/>
    <s v="ft"/>
    <n v="0"/>
    <s v="ft"/>
    <n v="0"/>
    <s v="ft"/>
    <n v="13.962047027145278"/>
    <s v="ft"/>
    <n v="0"/>
    <s v="ft²"/>
    <n v="0"/>
    <s v="ft³"/>
    <n v="13.360000000000001"/>
    <s v="lb"/>
    <n v="1"/>
    <s v="ea"/>
    <m/>
    <m/>
  </r>
  <r>
    <s v="4.3.2.3.7.8.231"/>
    <m/>
    <x v="0"/>
    <x v="0"/>
    <x v="1"/>
    <x v="0"/>
    <x v="1"/>
    <x v="0"/>
    <x v="0"/>
    <x v="0"/>
    <x v="5"/>
    <x v="10"/>
    <x v="378"/>
    <n v="5.409947847932127"/>
    <s v="ft"/>
    <m/>
    <s v="ft"/>
    <m/>
    <s v="ft"/>
    <m/>
    <s v="ft"/>
    <n v="5.409947847932127"/>
    <s v="ft"/>
    <m/>
    <s v="ft²"/>
    <m/>
    <s v="ft³"/>
    <m/>
    <s v="lb"/>
    <n v="5.409947847932127"/>
    <s v="ft"/>
    <n v="0"/>
    <s v="ft"/>
    <n v="0"/>
    <s v="ft"/>
    <n v="0"/>
    <s v="ft"/>
    <n v="5.409947847932127"/>
    <s v="ft"/>
    <n v="0"/>
    <s v="ft²"/>
    <n v="0"/>
    <s v="ft³"/>
    <n v="13.360000000000001"/>
    <s v="lb"/>
    <n v="1"/>
    <s v="ea"/>
    <m/>
    <m/>
  </r>
  <r>
    <s v="4.3.2.3.7.8.232"/>
    <m/>
    <x v="0"/>
    <x v="0"/>
    <x v="1"/>
    <x v="0"/>
    <x v="1"/>
    <x v="0"/>
    <x v="0"/>
    <x v="0"/>
    <x v="5"/>
    <x v="10"/>
    <x v="379"/>
    <n v="5.4099478479321359"/>
    <s v="ft"/>
    <m/>
    <s v="ft"/>
    <m/>
    <s v="ft"/>
    <m/>
    <s v="ft"/>
    <n v="5.4099478479321359"/>
    <s v="ft"/>
    <m/>
    <s v="ft²"/>
    <m/>
    <s v="ft³"/>
    <m/>
    <s v="lb"/>
    <n v="5.4099478479321359"/>
    <s v="ft"/>
    <n v="0"/>
    <s v="ft"/>
    <n v="0"/>
    <s v="ft"/>
    <n v="0"/>
    <s v="ft"/>
    <n v="5.4099478479321359"/>
    <s v="ft"/>
    <n v="0"/>
    <s v="ft²"/>
    <n v="0"/>
    <s v="ft³"/>
    <n v="13.360000000000001"/>
    <s v="lb"/>
    <n v="1"/>
    <s v="ea"/>
    <m/>
    <m/>
  </r>
  <r>
    <s v="4.3.2.3.7.8.233"/>
    <m/>
    <x v="0"/>
    <x v="0"/>
    <x v="1"/>
    <x v="0"/>
    <x v="1"/>
    <x v="0"/>
    <x v="0"/>
    <x v="0"/>
    <x v="5"/>
    <x v="10"/>
    <x v="380"/>
    <n v="5.4099478479321359"/>
    <s v="ft"/>
    <m/>
    <s v="ft"/>
    <m/>
    <s v="ft"/>
    <m/>
    <s v="ft"/>
    <n v="5.4099478479321359"/>
    <s v="ft"/>
    <m/>
    <s v="ft²"/>
    <m/>
    <s v="ft³"/>
    <m/>
    <s v="lb"/>
    <n v="5.4099478479321359"/>
    <s v="ft"/>
    <n v="0"/>
    <s v="ft"/>
    <n v="0"/>
    <s v="ft"/>
    <n v="0"/>
    <s v="ft"/>
    <n v="5.4099478479321359"/>
    <s v="ft"/>
    <n v="0"/>
    <s v="ft²"/>
    <n v="0"/>
    <s v="ft³"/>
    <n v="13.360000000000001"/>
    <s v="lb"/>
    <n v="1"/>
    <s v="ea"/>
    <m/>
    <m/>
  </r>
  <r>
    <s v="4.3.2.3.7.8.234"/>
    <m/>
    <x v="0"/>
    <x v="0"/>
    <x v="1"/>
    <x v="0"/>
    <x v="1"/>
    <x v="0"/>
    <x v="0"/>
    <x v="0"/>
    <x v="5"/>
    <x v="10"/>
    <x v="381"/>
    <n v="7.8610022526360899"/>
    <s v="ft"/>
    <m/>
    <s v="ft"/>
    <m/>
    <s v="ft"/>
    <m/>
    <s v="ft"/>
    <n v="7.8610022526360899"/>
    <s v="ft"/>
    <m/>
    <s v="ft²"/>
    <m/>
    <s v="ft³"/>
    <m/>
    <s v="lb"/>
    <n v="7.8610022526360899"/>
    <s v="ft"/>
    <n v="0"/>
    <s v="ft"/>
    <n v="0"/>
    <s v="ft"/>
    <n v="0"/>
    <s v="ft"/>
    <n v="7.8610022526360899"/>
    <s v="ft"/>
    <n v="0"/>
    <s v="ft²"/>
    <n v="0"/>
    <s v="ft³"/>
    <n v="13.360000000000001"/>
    <s v="lb"/>
    <n v="1"/>
    <s v="ea"/>
    <m/>
    <m/>
  </r>
  <r>
    <s v="4.3.2.3.7.8.235"/>
    <m/>
    <x v="0"/>
    <x v="0"/>
    <x v="1"/>
    <x v="0"/>
    <x v="1"/>
    <x v="0"/>
    <x v="0"/>
    <x v="0"/>
    <x v="5"/>
    <x v="10"/>
    <x v="382"/>
    <n v="7.8610022526360925"/>
    <s v="ft"/>
    <m/>
    <s v="ft"/>
    <m/>
    <s v="ft"/>
    <m/>
    <s v="ft"/>
    <n v="7.8610022526360925"/>
    <s v="ft"/>
    <m/>
    <s v="ft²"/>
    <m/>
    <s v="ft³"/>
    <m/>
    <s v="lb"/>
    <n v="7.8610022526360925"/>
    <s v="ft"/>
    <n v="0"/>
    <s v="ft"/>
    <n v="0"/>
    <s v="ft"/>
    <n v="0"/>
    <s v="ft"/>
    <n v="7.8610022526360925"/>
    <s v="ft"/>
    <n v="0"/>
    <s v="ft²"/>
    <n v="0"/>
    <s v="ft³"/>
    <n v="13.360000000000001"/>
    <s v="lb"/>
    <n v="1"/>
    <s v="ea"/>
    <m/>
    <m/>
  </r>
  <r>
    <s v="4.3.2.3.7.8.236"/>
    <m/>
    <x v="0"/>
    <x v="0"/>
    <x v="1"/>
    <x v="0"/>
    <x v="1"/>
    <x v="0"/>
    <x v="0"/>
    <x v="0"/>
    <x v="5"/>
    <x v="10"/>
    <x v="383"/>
    <n v="7.8610022526360925"/>
    <s v="ft"/>
    <m/>
    <s v="ft"/>
    <m/>
    <s v="ft"/>
    <m/>
    <s v="ft"/>
    <n v="7.8610022526360925"/>
    <s v="ft"/>
    <m/>
    <s v="ft²"/>
    <m/>
    <s v="ft³"/>
    <m/>
    <s v="lb"/>
    <n v="7.8610022526360925"/>
    <s v="ft"/>
    <n v="0"/>
    <s v="ft"/>
    <n v="0"/>
    <s v="ft"/>
    <n v="0"/>
    <s v="ft"/>
    <n v="7.8610022526360925"/>
    <s v="ft"/>
    <n v="0"/>
    <s v="ft²"/>
    <n v="0"/>
    <s v="ft³"/>
    <n v="13.360000000000001"/>
    <s v="lb"/>
    <n v="1"/>
    <s v="ea"/>
    <m/>
    <m/>
  </r>
  <r>
    <s v="4.3.2.3.7.8.237"/>
    <m/>
    <x v="0"/>
    <x v="0"/>
    <x v="1"/>
    <x v="0"/>
    <x v="1"/>
    <x v="0"/>
    <x v="0"/>
    <x v="0"/>
    <x v="5"/>
    <x v="10"/>
    <x v="384"/>
    <n v="7.8610022526360925"/>
    <s v="ft"/>
    <m/>
    <s v="ft"/>
    <m/>
    <s v="ft"/>
    <m/>
    <s v="ft"/>
    <n v="7.8610022526360925"/>
    <s v="ft"/>
    <m/>
    <s v="ft²"/>
    <m/>
    <s v="ft³"/>
    <m/>
    <s v="lb"/>
    <n v="7.8610022526360925"/>
    <s v="ft"/>
    <n v="0"/>
    <s v="ft"/>
    <n v="0"/>
    <s v="ft"/>
    <n v="0"/>
    <s v="ft"/>
    <n v="7.8610022526360925"/>
    <s v="ft"/>
    <n v="0"/>
    <s v="ft²"/>
    <n v="0"/>
    <s v="ft³"/>
    <n v="13.360000000000001"/>
    <s v="lb"/>
    <n v="1"/>
    <s v="ea"/>
    <m/>
    <m/>
  </r>
  <r>
    <s v="4.3.2.3.7.8.238"/>
    <m/>
    <x v="0"/>
    <x v="0"/>
    <x v="1"/>
    <x v="0"/>
    <x v="1"/>
    <x v="0"/>
    <x v="0"/>
    <x v="0"/>
    <x v="5"/>
    <x v="10"/>
    <x v="385"/>
    <n v="7.8610022526360925"/>
    <s v="ft"/>
    <m/>
    <s v="ft"/>
    <m/>
    <s v="ft"/>
    <m/>
    <s v="ft"/>
    <n v="7.8610022526360925"/>
    <s v="ft"/>
    <m/>
    <s v="ft²"/>
    <m/>
    <s v="ft³"/>
    <m/>
    <s v="lb"/>
    <n v="7.8610022526360925"/>
    <s v="ft"/>
    <n v="0"/>
    <s v="ft"/>
    <n v="0"/>
    <s v="ft"/>
    <n v="0"/>
    <s v="ft"/>
    <n v="7.8610022526360925"/>
    <s v="ft"/>
    <n v="0"/>
    <s v="ft²"/>
    <n v="0"/>
    <s v="ft³"/>
    <n v="13.360000000000001"/>
    <s v="lb"/>
    <n v="1"/>
    <s v="ea"/>
    <m/>
    <m/>
  </r>
  <r>
    <s v="4.3.2.3.7.8.239"/>
    <m/>
    <x v="0"/>
    <x v="0"/>
    <x v="1"/>
    <x v="0"/>
    <x v="1"/>
    <x v="0"/>
    <x v="0"/>
    <x v="0"/>
    <x v="5"/>
    <x v="10"/>
    <x v="386"/>
    <n v="7.8610022526360925"/>
    <s v="ft"/>
    <m/>
    <s v="ft"/>
    <m/>
    <s v="ft"/>
    <m/>
    <s v="ft"/>
    <n v="7.8610022526360925"/>
    <s v="ft"/>
    <m/>
    <s v="ft²"/>
    <m/>
    <s v="ft³"/>
    <m/>
    <s v="lb"/>
    <n v="7.8610022526360925"/>
    <s v="ft"/>
    <n v="0"/>
    <s v="ft"/>
    <n v="0"/>
    <s v="ft"/>
    <n v="0"/>
    <s v="ft"/>
    <n v="7.8610022526360925"/>
    <s v="ft"/>
    <n v="0"/>
    <s v="ft²"/>
    <n v="0"/>
    <s v="ft³"/>
    <n v="13.360000000000001"/>
    <s v="lb"/>
    <n v="1"/>
    <s v="ea"/>
    <m/>
    <m/>
  </r>
  <r>
    <s v="4.3.2.3.7.8.240"/>
    <m/>
    <x v="0"/>
    <x v="0"/>
    <x v="1"/>
    <x v="0"/>
    <x v="1"/>
    <x v="0"/>
    <x v="0"/>
    <x v="0"/>
    <x v="5"/>
    <x v="10"/>
    <x v="387"/>
    <n v="7.8610022526360925"/>
    <s v="ft"/>
    <m/>
    <s v="ft"/>
    <m/>
    <s v="ft"/>
    <m/>
    <s v="ft"/>
    <n v="7.8610022526360925"/>
    <s v="ft"/>
    <m/>
    <s v="ft²"/>
    <m/>
    <s v="ft³"/>
    <m/>
    <s v="lb"/>
    <n v="7.8610022526360925"/>
    <s v="ft"/>
    <n v="0"/>
    <s v="ft"/>
    <n v="0"/>
    <s v="ft"/>
    <n v="0"/>
    <s v="ft"/>
    <n v="7.8610022526360925"/>
    <s v="ft"/>
    <n v="0"/>
    <s v="ft²"/>
    <n v="0"/>
    <s v="ft³"/>
    <n v="13.360000000000001"/>
    <s v="lb"/>
    <n v="1"/>
    <s v="ea"/>
    <m/>
    <m/>
  </r>
  <r>
    <s v="4.3.2.3.7.8.241"/>
    <m/>
    <x v="0"/>
    <x v="0"/>
    <x v="1"/>
    <x v="0"/>
    <x v="1"/>
    <x v="0"/>
    <x v="0"/>
    <x v="0"/>
    <x v="5"/>
    <x v="10"/>
    <x v="388"/>
    <n v="7.8610022526360925"/>
    <s v="ft"/>
    <m/>
    <s v="ft"/>
    <m/>
    <s v="ft"/>
    <m/>
    <s v="ft"/>
    <n v="7.8610022526360925"/>
    <s v="ft"/>
    <m/>
    <s v="ft²"/>
    <m/>
    <s v="ft³"/>
    <m/>
    <s v="lb"/>
    <n v="7.8610022526360925"/>
    <s v="ft"/>
    <n v="0"/>
    <s v="ft"/>
    <n v="0"/>
    <s v="ft"/>
    <n v="0"/>
    <s v="ft"/>
    <n v="7.8610022526360925"/>
    <s v="ft"/>
    <n v="0"/>
    <s v="ft²"/>
    <n v="0"/>
    <s v="ft³"/>
    <n v="13.360000000000001"/>
    <s v="lb"/>
    <n v="1"/>
    <s v="ea"/>
    <m/>
    <m/>
  </r>
  <r>
    <s v="4.3.2.3.7.8.242"/>
    <m/>
    <x v="0"/>
    <x v="0"/>
    <x v="1"/>
    <x v="0"/>
    <x v="1"/>
    <x v="0"/>
    <x v="0"/>
    <x v="0"/>
    <x v="5"/>
    <x v="10"/>
    <x v="389"/>
    <n v="7.8610022526360925"/>
    <s v="ft"/>
    <m/>
    <s v="ft"/>
    <m/>
    <s v="ft"/>
    <m/>
    <s v="ft"/>
    <n v="7.8610022526360925"/>
    <s v="ft"/>
    <m/>
    <s v="ft²"/>
    <m/>
    <s v="ft³"/>
    <m/>
    <s v="lb"/>
    <n v="7.8610022526360925"/>
    <s v="ft"/>
    <n v="0"/>
    <s v="ft"/>
    <n v="0"/>
    <s v="ft"/>
    <n v="0"/>
    <s v="ft"/>
    <n v="7.8610022526360925"/>
    <s v="ft"/>
    <n v="0"/>
    <s v="ft²"/>
    <n v="0"/>
    <s v="ft³"/>
    <n v="13.360000000000001"/>
    <s v="lb"/>
    <n v="1"/>
    <s v="ea"/>
    <m/>
    <m/>
  </r>
  <r>
    <s v="4.3.2.3.7.8.243"/>
    <m/>
    <x v="0"/>
    <x v="0"/>
    <x v="1"/>
    <x v="0"/>
    <x v="1"/>
    <x v="0"/>
    <x v="0"/>
    <x v="0"/>
    <x v="5"/>
    <x v="10"/>
    <x v="390"/>
    <n v="7.8610022526360925"/>
    <s v="ft"/>
    <m/>
    <s v="ft"/>
    <m/>
    <s v="ft"/>
    <m/>
    <s v="ft"/>
    <n v="7.8610022526360925"/>
    <s v="ft"/>
    <m/>
    <s v="ft²"/>
    <m/>
    <s v="ft³"/>
    <m/>
    <s v="lb"/>
    <n v="7.8610022526360925"/>
    <s v="ft"/>
    <n v="0"/>
    <s v="ft"/>
    <n v="0"/>
    <s v="ft"/>
    <n v="0"/>
    <s v="ft"/>
    <n v="7.8610022526360925"/>
    <s v="ft"/>
    <n v="0"/>
    <s v="ft²"/>
    <n v="0"/>
    <s v="ft³"/>
    <n v="13.360000000000001"/>
    <s v="lb"/>
    <n v="1"/>
    <s v="ea"/>
    <m/>
    <m/>
  </r>
  <r>
    <s v="4.3.2.3.7.8.244"/>
    <m/>
    <x v="0"/>
    <x v="0"/>
    <x v="1"/>
    <x v="0"/>
    <x v="1"/>
    <x v="0"/>
    <x v="0"/>
    <x v="0"/>
    <x v="5"/>
    <x v="10"/>
    <x v="391"/>
    <n v="7.8610022526360961"/>
    <s v="ft"/>
    <m/>
    <s v="ft"/>
    <m/>
    <s v="ft"/>
    <m/>
    <s v="ft"/>
    <n v="7.8610022526360961"/>
    <s v="ft"/>
    <m/>
    <s v="ft²"/>
    <m/>
    <s v="ft³"/>
    <m/>
    <s v="lb"/>
    <n v="7.8610022526360961"/>
    <s v="ft"/>
    <n v="0"/>
    <s v="ft"/>
    <n v="0"/>
    <s v="ft"/>
    <n v="0"/>
    <s v="ft"/>
    <n v="7.8610022526360961"/>
    <s v="ft"/>
    <n v="0"/>
    <s v="ft²"/>
    <n v="0"/>
    <s v="ft³"/>
    <n v="13.360000000000001"/>
    <s v="lb"/>
    <n v="1"/>
    <s v="ea"/>
    <m/>
    <m/>
  </r>
  <r>
    <s v="4.3.2.3.7.8.245"/>
    <m/>
    <x v="0"/>
    <x v="0"/>
    <x v="1"/>
    <x v="0"/>
    <x v="1"/>
    <x v="0"/>
    <x v="0"/>
    <x v="0"/>
    <x v="5"/>
    <x v="10"/>
    <x v="392"/>
    <n v="7.8610022526360996"/>
    <s v="ft"/>
    <m/>
    <s v="ft"/>
    <m/>
    <s v="ft"/>
    <m/>
    <s v="ft"/>
    <n v="7.8610022526360996"/>
    <s v="ft"/>
    <m/>
    <s v="ft²"/>
    <m/>
    <s v="ft³"/>
    <m/>
    <s v="lb"/>
    <n v="7.8610022526360996"/>
    <s v="ft"/>
    <n v="0"/>
    <s v="ft"/>
    <n v="0"/>
    <s v="ft"/>
    <n v="0"/>
    <s v="ft"/>
    <n v="7.8610022526360996"/>
    <s v="ft"/>
    <n v="0"/>
    <s v="ft²"/>
    <n v="0"/>
    <s v="ft³"/>
    <n v="13.360000000000001"/>
    <s v="lb"/>
    <n v="1"/>
    <s v="ea"/>
    <m/>
    <m/>
  </r>
  <r>
    <s v="4.3.2.3.7.8.246"/>
    <m/>
    <x v="0"/>
    <x v="0"/>
    <x v="1"/>
    <x v="0"/>
    <x v="1"/>
    <x v="0"/>
    <x v="0"/>
    <x v="0"/>
    <x v="5"/>
    <x v="10"/>
    <x v="393"/>
    <n v="7.8610022526360996"/>
    <s v="ft"/>
    <m/>
    <s v="ft"/>
    <m/>
    <s v="ft"/>
    <m/>
    <s v="ft"/>
    <n v="7.8610022526360996"/>
    <s v="ft"/>
    <m/>
    <s v="ft²"/>
    <m/>
    <s v="ft³"/>
    <m/>
    <s v="lb"/>
    <n v="7.8610022526360996"/>
    <s v="ft"/>
    <n v="0"/>
    <s v="ft"/>
    <n v="0"/>
    <s v="ft"/>
    <n v="0"/>
    <s v="ft"/>
    <n v="7.8610022526360996"/>
    <s v="ft"/>
    <n v="0"/>
    <s v="ft²"/>
    <n v="0"/>
    <s v="ft³"/>
    <n v="13.360000000000001"/>
    <s v="lb"/>
    <n v="1"/>
    <s v="ea"/>
    <m/>
    <m/>
  </r>
  <r>
    <s v="4.3.2.3.7.8.247"/>
    <m/>
    <x v="0"/>
    <x v="0"/>
    <x v="1"/>
    <x v="0"/>
    <x v="1"/>
    <x v="0"/>
    <x v="0"/>
    <x v="0"/>
    <x v="5"/>
    <x v="10"/>
    <x v="394"/>
    <n v="7.8610022526360996"/>
    <s v="ft"/>
    <m/>
    <s v="ft"/>
    <m/>
    <s v="ft"/>
    <m/>
    <s v="ft"/>
    <n v="7.8610022526360996"/>
    <s v="ft"/>
    <m/>
    <s v="ft²"/>
    <m/>
    <s v="ft³"/>
    <m/>
    <s v="lb"/>
    <n v="7.8610022526360996"/>
    <s v="ft"/>
    <n v="0"/>
    <s v="ft"/>
    <n v="0"/>
    <s v="ft"/>
    <n v="0"/>
    <s v="ft"/>
    <n v="7.8610022526360996"/>
    <s v="ft"/>
    <n v="0"/>
    <s v="ft²"/>
    <n v="0"/>
    <s v="ft³"/>
    <n v="13.360000000000001"/>
    <s v="lb"/>
    <n v="1"/>
    <s v="ea"/>
    <m/>
    <m/>
  </r>
  <r>
    <s v="4.3.2.3.7.8.248"/>
    <m/>
    <x v="0"/>
    <x v="0"/>
    <x v="1"/>
    <x v="0"/>
    <x v="1"/>
    <x v="0"/>
    <x v="0"/>
    <x v="0"/>
    <x v="5"/>
    <x v="10"/>
    <x v="395"/>
    <n v="7.8610022526360996"/>
    <s v="ft"/>
    <m/>
    <s v="ft"/>
    <m/>
    <s v="ft"/>
    <m/>
    <s v="ft"/>
    <n v="7.8610022526360996"/>
    <s v="ft"/>
    <m/>
    <s v="ft²"/>
    <m/>
    <s v="ft³"/>
    <m/>
    <s v="lb"/>
    <n v="7.8610022526360996"/>
    <s v="ft"/>
    <n v="0"/>
    <s v="ft"/>
    <n v="0"/>
    <s v="ft"/>
    <n v="0"/>
    <s v="ft"/>
    <n v="7.8610022526360996"/>
    <s v="ft"/>
    <n v="0"/>
    <s v="ft²"/>
    <n v="0"/>
    <s v="ft³"/>
    <n v="13.360000000000001"/>
    <s v="lb"/>
    <n v="1"/>
    <s v="ea"/>
    <m/>
    <m/>
  </r>
  <r>
    <s v="4.3.2.3.7.8.249"/>
    <m/>
    <x v="0"/>
    <x v="0"/>
    <x v="1"/>
    <x v="0"/>
    <x v="1"/>
    <x v="0"/>
    <x v="0"/>
    <x v="0"/>
    <x v="5"/>
    <x v="10"/>
    <x v="396"/>
    <n v="7.8610022526360996"/>
    <s v="ft"/>
    <m/>
    <s v="ft"/>
    <m/>
    <s v="ft"/>
    <m/>
    <s v="ft"/>
    <n v="7.8610022526360996"/>
    <s v="ft"/>
    <m/>
    <s v="ft²"/>
    <m/>
    <s v="ft³"/>
    <m/>
    <s v="lb"/>
    <n v="7.8610022526360996"/>
    <s v="ft"/>
    <n v="0"/>
    <s v="ft"/>
    <n v="0"/>
    <s v="ft"/>
    <n v="0"/>
    <s v="ft"/>
    <n v="7.8610022526360996"/>
    <s v="ft"/>
    <n v="0"/>
    <s v="ft²"/>
    <n v="0"/>
    <s v="ft³"/>
    <n v="13.360000000000001"/>
    <s v="lb"/>
    <n v="1"/>
    <s v="ea"/>
    <m/>
    <m/>
  </r>
  <r>
    <s v="4.3.2.3.7.8.250"/>
    <m/>
    <x v="0"/>
    <x v="0"/>
    <x v="1"/>
    <x v="0"/>
    <x v="1"/>
    <x v="0"/>
    <x v="0"/>
    <x v="0"/>
    <x v="5"/>
    <x v="10"/>
    <x v="397"/>
    <n v="7.8610022526360996"/>
    <s v="ft"/>
    <m/>
    <s v="ft"/>
    <m/>
    <s v="ft"/>
    <m/>
    <s v="ft"/>
    <n v="7.8610022526360996"/>
    <s v="ft"/>
    <m/>
    <s v="ft²"/>
    <m/>
    <s v="ft³"/>
    <m/>
    <s v="lb"/>
    <n v="7.8610022526360996"/>
    <s v="ft"/>
    <n v="0"/>
    <s v="ft"/>
    <n v="0"/>
    <s v="ft"/>
    <n v="0"/>
    <s v="ft"/>
    <n v="7.8610022526360996"/>
    <s v="ft"/>
    <n v="0"/>
    <s v="ft²"/>
    <n v="0"/>
    <s v="ft³"/>
    <n v="13.360000000000001"/>
    <s v="lb"/>
    <n v="1"/>
    <s v="ea"/>
    <m/>
    <m/>
  </r>
  <r>
    <s v="4.3.2.3.7.8.251"/>
    <m/>
    <x v="0"/>
    <x v="0"/>
    <x v="1"/>
    <x v="0"/>
    <x v="1"/>
    <x v="0"/>
    <x v="0"/>
    <x v="0"/>
    <x v="5"/>
    <x v="10"/>
    <x v="398"/>
    <n v="7.8610022526360996"/>
    <s v="ft"/>
    <m/>
    <s v="ft"/>
    <m/>
    <s v="ft"/>
    <m/>
    <s v="ft"/>
    <n v="7.8610022526360996"/>
    <s v="ft"/>
    <m/>
    <s v="ft²"/>
    <m/>
    <s v="ft³"/>
    <m/>
    <s v="lb"/>
    <n v="7.8610022526360996"/>
    <s v="ft"/>
    <n v="0"/>
    <s v="ft"/>
    <n v="0"/>
    <s v="ft"/>
    <n v="0"/>
    <s v="ft"/>
    <n v="7.8610022526360996"/>
    <s v="ft"/>
    <n v="0"/>
    <s v="ft²"/>
    <n v="0"/>
    <s v="ft³"/>
    <n v="13.360000000000001"/>
    <s v="lb"/>
    <n v="1"/>
    <s v="ea"/>
    <m/>
    <m/>
  </r>
  <r>
    <s v="4.3.2.3.7.8.252"/>
    <m/>
    <x v="0"/>
    <x v="0"/>
    <x v="1"/>
    <x v="0"/>
    <x v="1"/>
    <x v="0"/>
    <x v="0"/>
    <x v="0"/>
    <x v="5"/>
    <x v="10"/>
    <x v="399"/>
    <n v="7.8610022526360996"/>
    <s v="ft"/>
    <m/>
    <s v="ft"/>
    <m/>
    <s v="ft"/>
    <m/>
    <s v="ft"/>
    <n v="7.8610022526360996"/>
    <s v="ft"/>
    <m/>
    <s v="ft²"/>
    <m/>
    <s v="ft³"/>
    <m/>
    <s v="lb"/>
    <n v="7.8610022526360996"/>
    <s v="ft"/>
    <n v="0"/>
    <s v="ft"/>
    <n v="0"/>
    <s v="ft"/>
    <n v="0"/>
    <s v="ft"/>
    <n v="7.8610022526360996"/>
    <s v="ft"/>
    <n v="0"/>
    <s v="ft²"/>
    <n v="0"/>
    <s v="ft³"/>
    <n v="13.360000000000001"/>
    <s v="lb"/>
    <n v="1"/>
    <s v="ea"/>
    <m/>
    <m/>
  </r>
  <r>
    <s v="4.3.2.3.7.8.253"/>
    <m/>
    <x v="0"/>
    <x v="0"/>
    <x v="1"/>
    <x v="0"/>
    <x v="1"/>
    <x v="0"/>
    <x v="0"/>
    <x v="0"/>
    <x v="5"/>
    <x v="10"/>
    <x v="400"/>
    <n v="7.8610022526360996"/>
    <s v="ft"/>
    <m/>
    <s v="ft"/>
    <m/>
    <s v="ft"/>
    <m/>
    <s v="ft"/>
    <n v="7.8610022526360996"/>
    <s v="ft"/>
    <m/>
    <s v="ft²"/>
    <m/>
    <s v="ft³"/>
    <m/>
    <s v="lb"/>
    <n v="7.8610022526360996"/>
    <s v="ft"/>
    <n v="0"/>
    <s v="ft"/>
    <n v="0"/>
    <s v="ft"/>
    <n v="0"/>
    <s v="ft"/>
    <n v="7.8610022526360996"/>
    <s v="ft"/>
    <n v="0"/>
    <s v="ft²"/>
    <n v="0"/>
    <s v="ft³"/>
    <n v="13.360000000000001"/>
    <s v="lb"/>
    <n v="1"/>
    <s v="ea"/>
    <m/>
    <m/>
  </r>
  <r>
    <s v="4.3.2.3.7.8.254"/>
    <m/>
    <x v="0"/>
    <x v="0"/>
    <x v="1"/>
    <x v="0"/>
    <x v="1"/>
    <x v="0"/>
    <x v="0"/>
    <x v="0"/>
    <x v="5"/>
    <x v="10"/>
    <x v="401"/>
    <n v="40.555789619221869"/>
    <s v="ft"/>
    <m/>
    <s v="ft"/>
    <m/>
    <s v="ft"/>
    <m/>
    <s v="ft"/>
    <n v="40.555789619221869"/>
    <s v="ft"/>
    <m/>
    <s v="ft²"/>
    <m/>
    <s v="ft³"/>
    <m/>
    <s v="lb"/>
    <n v="40.555789619221869"/>
    <s v="ft"/>
    <n v="0"/>
    <s v="ft"/>
    <n v="0"/>
    <s v="ft"/>
    <n v="0"/>
    <s v="ft"/>
    <n v="40.555789619221869"/>
    <s v="ft"/>
    <n v="0"/>
    <s v="ft²"/>
    <n v="0"/>
    <s v="ft³"/>
    <n v="40.080000000000005"/>
    <s v="lb"/>
    <n v="3"/>
    <s v="ea"/>
    <m/>
    <m/>
  </r>
  <r>
    <s v="4.3.2.3.7.8.255"/>
    <m/>
    <x v="0"/>
    <x v="0"/>
    <x v="1"/>
    <x v="0"/>
    <x v="1"/>
    <x v="0"/>
    <x v="0"/>
    <x v="0"/>
    <x v="5"/>
    <x v="10"/>
    <x v="402"/>
    <n v="40.555789619221869"/>
    <s v="ft"/>
    <m/>
    <s v="ft"/>
    <m/>
    <s v="ft"/>
    <m/>
    <s v="ft"/>
    <n v="40.555789619221869"/>
    <s v="ft"/>
    <m/>
    <s v="ft²"/>
    <m/>
    <s v="ft³"/>
    <m/>
    <s v="lb"/>
    <n v="40.555789619221869"/>
    <s v="ft"/>
    <n v="0"/>
    <s v="ft"/>
    <n v="0"/>
    <s v="ft"/>
    <n v="0"/>
    <s v="ft"/>
    <n v="40.555789619221869"/>
    <s v="ft"/>
    <n v="0"/>
    <s v="ft²"/>
    <n v="0"/>
    <s v="ft³"/>
    <n v="40.080000000000005"/>
    <s v="lb"/>
    <n v="3"/>
    <s v="ea"/>
    <m/>
    <m/>
  </r>
  <r>
    <s v="4.3.2.3.7.8.256"/>
    <m/>
    <x v="0"/>
    <x v="0"/>
    <x v="1"/>
    <x v="0"/>
    <x v="1"/>
    <x v="0"/>
    <x v="0"/>
    <x v="0"/>
    <x v="5"/>
    <x v="10"/>
    <x v="403"/>
    <n v="40.555789619221869"/>
    <s v="ft"/>
    <m/>
    <s v="ft"/>
    <m/>
    <s v="ft"/>
    <m/>
    <s v="ft"/>
    <n v="40.555789619221869"/>
    <s v="ft"/>
    <m/>
    <s v="ft²"/>
    <m/>
    <s v="ft³"/>
    <m/>
    <s v="lb"/>
    <n v="40.555789619221869"/>
    <s v="ft"/>
    <n v="0"/>
    <s v="ft"/>
    <n v="0"/>
    <s v="ft"/>
    <n v="0"/>
    <s v="ft"/>
    <n v="40.555789619221869"/>
    <s v="ft"/>
    <n v="0"/>
    <s v="ft²"/>
    <n v="0"/>
    <s v="ft³"/>
    <n v="40.080000000000005"/>
    <s v="lb"/>
    <n v="3"/>
    <s v="ea"/>
    <m/>
    <m/>
  </r>
  <r>
    <s v="4.3.2.3.7.8.257"/>
    <m/>
    <x v="0"/>
    <x v="0"/>
    <x v="1"/>
    <x v="0"/>
    <x v="1"/>
    <x v="0"/>
    <x v="0"/>
    <x v="0"/>
    <x v="5"/>
    <x v="10"/>
    <x v="404"/>
    <n v="40.555789619221869"/>
    <s v="ft"/>
    <m/>
    <s v="ft"/>
    <m/>
    <s v="ft"/>
    <m/>
    <s v="ft"/>
    <n v="40.555789619221869"/>
    <s v="ft"/>
    <m/>
    <s v="ft²"/>
    <m/>
    <s v="ft³"/>
    <m/>
    <s v="lb"/>
    <n v="40.555789619221869"/>
    <s v="ft"/>
    <n v="0"/>
    <s v="ft"/>
    <n v="0"/>
    <s v="ft"/>
    <n v="0"/>
    <s v="ft"/>
    <n v="40.555789619221869"/>
    <s v="ft"/>
    <n v="0"/>
    <s v="ft²"/>
    <n v="0"/>
    <s v="ft³"/>
    <n v="40.080000000000005"/>
    <s v="lb"/>
    <n v="3"/>
    <s v="ea"/>
    <m/>
    <m/>
  </r>
  <r>
    <s v="4.3.2.3.7.8.258"/>
    <m/>
    <x v="0"/>
    <x v="0"/>
    <x v="1"/>
    <x v="0"/>
    <x v="1"/>
    <x v="0"/>
    <x v="0"/>
    <x v="0"/>
    <x v="5"/>
    <x v="10"/>
    <x v="405"/>
    <n v="40.555789619221869"/>
    <s v="ft"/>
    <m/>
    <s v="ft"/>
    <m/>
    <s v="ft"/>
    <m/>
    <s v="ft"/>
    <n v="40.555789619221869"/>
    <s v="ft"/>
    <m/>
    <s v="ft²"/>
    <m/>
    <s v="ft³"/>
    <m/>
    <s v="lb"/>
    <n v="40.555789619221869"/>
    <s v="ft"/>
    <n v="0"/>
    <s v="ft"/>
    <n v="0"/>
    <s v="ft"/>
    <n v="0"/>
    <s v="ft"/>
    <n v="40.555789619221869"/>
    <s v="ft"/>
    <n v="0"/>
    <s v="ft²"/>
    <n v="0"/>
    <s v="ft³"/>
    <n v="40.080000000000005"/>
    <s v="lb"/>
    <n v="3"/>
    <s v="ea"/>
    <m/>
    <m/>
  </r>
  <r>
    <s v="4.3.2.3.7.8.259"/>
    <m/>
    <x v="0"/>
    <x v="0"/>
    <x v="1"/>
    <x v="0"/>
    <x v="1"/>
    <x v="0"/>
    <x v="0"/>
    <x v="0"/>
    <x v="5"/>
    <x v="10"/>
    <x v="406"/>
    <n v="40.555789619221869"/>
    <s v="ft"/>
    <m/>
    <s v="ft"/>
    <m/>
    <s v="ft"/>
    <m/>
    <s v="ft"/>
    <n v="40.555789619221869"/>
    <s v="ft"/>
    <m/>
    <s v="ft²"/>
    <m/>
    <s v="ft³"/>
    <m/>
    <s v="lb"/>
    <n v="40.555789619221869"/>
    <s v="ft"/>
    <n v="0"/>
    <s v="ft"/>
    <n v="0"/>
    <s v="ft"/>
    <n v="0"/>
    <s v="ft"/>
    <n v="40.555789619221869"/>
    <s v="ft"/>
    <n v="0"/>
    <s v="ft²"/>
    <n v="0"/>
    <s v="ft³"/>
    <n v="40.080000000000005"/>
    <s v="lb"/>
    <n v="3"/>
    <s v="ea"/>
    <m/>
    <m/>
  </r>
  <r>
    <s v="4.3.2.3.7.8.260"/>
    <m/>
    <x v="0"/>
    <x v="0"/>
    <x v="1"/>
    <x v="0"/>
    <x v="1"/>
    <x v="0"/>
    <x v="0"/>
    <x v="0"/>
    <x v="5"/>
    <x v="10"/>
    <x v="407"/>
    <n v="55.889085781664832"/>
    <s v="ft"/>
    <m/>
    <s v="ft"/>
    <m/>
    <s v="ft"/>
    <m/>
    <s v="ft"/>
    <n v="55.889085781664832"/>
    <s v="ft"/>
    <m/>
    <s v="ft²"/>
    <m/>
    <s v="ft³"/>
    <m/>
    <s v="lb"/>
    <n v="55.889085781664832"/>
    <s v="ft"/>
    <n v="0"/>
    <s v="ft"/>
    <n v="0"/>
    <s v="ft"/>
    <n v="0"/>
    <s v="ft"/>
    <n v="55.889085781664832"/>
    <s v="ft"/>
    <n v="0"/>
    <s v="ft²"/>
    <n v="0"/>
    <s v="ft³"/>
    <n v="53.440000000000005"/>
    <s v="lb"/>
    <n v="4"/>
    <s v="ea"/>
    <m/>
    <m/>
  </r>
  <r>
    <s v="4.3.2.3.7.8.261"/>
    <m/>
    <x v="0"/>
    <x v="0"/>
    <x v="1"/>
    <x v="0"/>
    <x v="1"/>
    <x v="0"/>
    <x v="0"/>
    <x v="0"/>
    <x v="5"/>
    <x v="10"/>
    <x v="408"/>
    <n v="55.889085781664853"/>
    <s v="ft"/>
    <m/>
    <s v="ft"/>
    <m/>
    <s v="ft"/>
    <m/>
    <s v="ft"/>
    <n v="55.889085781664853"/>
    <s v="ft"/>
    <m/>
    <s v="ft²"/>
    <m/>
    <s v="ft³"/>
    <m/>
    <s v="lb"/>
    <n v="55.889085781664853"/>
    <s v="ft"/>
    <n v="0"/>
    <s v="ft"/>
    <n v="0"/>
    <s v="ft"/>
    <n v="0"/>
    <s v="ft"/>
    <n v="55.889085781664853"/>
    <s v="ft"/>
    <n v="0"/>
    <s v="ft²"/>
    <n v="0"/>
    <s v="ft³"/>
    <n v="53.440000000000005"/>
    <s v="lb"/>
    <n v="4"/>
    <s v="ea"/>
    <m/>
    <m/>
  </r>
  <r>
    <s v="4.3.2.3.7.8.262"/>
    <m/>
    <x v="0"/>
    <x v="0"/>
    <x v="1"/>
    <x v="0"/>
    <x v="1"/>
    <x v="0"/>
    <x v="0"/>
    <x v="0"/>
    <x v="5"/>
    <x v="10"/>
    <x v="409"/>
    <n v="55.889085781664853"/>
    <s v="ft"/>
    <m/>
    <s v="ft"/>
    <m/>
    <s v="ft"/>
    <m/>
    <s v="ft"/>
    <n v="55.889085781664853"/>
    <s v="ft"/>
    <m/>
    <s v="ft²"/>
    <m/>
    <s v="ft³"/>
    <m/>
    <s v="lb"/>
    <n v="55.889085781664853"/>
    <s v="ft"/>
    <n v="0"/>
    <s v="ft"/>
    <n v="0"/>
    <s v="ft"/>
    <n v="0"/>
    <s v="ft"/>
    <n v="55.889085781664853"/>
    <s v="ft"/>
    <n v="0"/>
    <s v="ft²"/>
    <n v="0"/>
    <s v="ft³"/>
    <n v="53.440000000000005"/>
    <s v="lb"/>
    <n v="4"/>
    <s v="ea"/>
    <m/>
    <m/>
  </r>
  <r>
    <s v="4.3.2.3.7.8.263"/>
    <m/>
    <x v="0"/>
    <x v="0"/>
    <x v="1"/>
    <x v="0"/>
    <x v="1"/>
    <x v="0"/>
    <x v="0"/>
    <x v="0"/>
    <x v="5"/>
    <x v="10"/>
    <x v="410"/>
    <n v="55.889085781664853"/>
    <s v="ft"/>
    <m/>
    <s v="ft"/>
    <m/>
    <s v="ft"/>
    <m/>
    <s v="ft"/>
    <n v="55.889085781664853"/>
    <s v="ft"/>
    <m/>
    <s v="ft²"/>
    <m/>
    <s v="ft³"/>
    <m/>
    <s v="lb"/>
    <n v="55.889085781664853"/>
    <s v="ft"/>
    <n v="0"/>
    <s v="ft"/>
    <n v="0"/>
    <s v="ft"/>
    <n v="0"/>
    <s v="ft"/>
    <n v="55.889085781664853"/>
    <s v="ft"/>
    <n v="0"/>
    <s v="ft²"/>
    <n v="0"/>
    <s v="ft³"/>
    <n v="53.440000000000005"/>
    <s v="lb"/>
    <n v="4"/>
    <s v="ea"/>
    <m/>
    <m/>
  </r>
  <r>
    <s v="4.3.2.3.7.8.264"/>
    <m/>
    <x v="0"/>
    <x v="0"/>
    <x v="1"/>
    <x v="0"/>
    <x v="1"/>
    <x v="0"/>
    <x v="0"/>
    <x v="0"/>
    <x v="5"/>
    <x v="10"/>
    <x v="411"/>
    <n v="55.889085781664853"/>
    <s v="ft"/>
    <m/>
    <s v="ft"/>
    <m/>
    <s v="ft"/>
    <m/>
    <s v="ft"/>
    <n v="55.889085781664853"/>
    <s v="ft"/>
    <m/>
    <s v="ft²"/>
    <m/>
    <s v="ft³"/>
    <m/>
    <s v="lb"/>
    <n v="55.889085781664853"/>
    <s v="ft"/>
    <n v="0"/>
    <s v="ft"/>
    <n v="0"/>
    <s v="ft"/>
    <n v="0"/>
    <s v="ft"/>
    <n v="55.889085781664853"/>
    <s v="ft"/>
    <n v="0"/>
    <s v="ft²"/>
    <n v="0"/>
    <s v="ft³"/>
    <n v="53.440000000000005"/>
    <s v="lb"/>
    <n v="4"/>
    <s v="ea"/>
    <m/>
    <m/>
  </r>
  <r>
    <s v="4.3.2.3.7.8.265"/>
    <m/>
    <x v="0"/>
    <x v="0"/>
    <x v="1"/>
    <x v="0"/>
    <x v="1"/>
    <x v="0"/>
    <x v="0"/>
    <x v="0"/>
    <x v="5"/>
    <x v="10"/>
    <x v="412"/>
    <n v="55.889085781664853"/>
    <s v="ft"/>
    <m/>
    <s v="ft"/>
    <m/>
    <s v="ft"/>
    <m/>
    <s v="ft"/>
    <n v="55.889085781664853"/>
    <s v="ft"/>
    <m/>
    <s v="ft²"/>
    <m/>
    <s v="ft³"/>
    <m/>
    <s v="lb"/>
    <n v="55.889085781664853"/>
    <s v="ft"/>
    <n v="0"/>
    <s v="ft"/>
    <n v="0"/>
    <s v="ft"/>
    <n v="0"/>
    <s v="ft"/>
    <n v="55.889085781664853"/>
    <s v="ft"/>
    <n v="0"/>
    <s v="ft²"/>
    <n v="0"/>
    <s v="ft³"/>
    <n v="53.440000000000005"/>
    <s v="lb"/>
    <n v="4"/>
    <s v="ea"/>
    <m/>
    <m/>
  </r>
  <r>
    <s v="4.3.2.3.7.8.266"/>
    <m/>
    <x v="0"/>
    <x v="0"/>
    <x v="1"/>
    <x v="0"/>
    <x v="1"/>
    <x v="0"/>
    <x v="0"/>
    <x v="0"/>
    <x v="5"/>
    <x v="10"/>
    <x v="413"/>
    <n v="10.55483087978015"/>
    <s v="ft"/>
    <m/>
    <s v="ft"/>
    <m/>
    <s v="ft"/>
    <m/>
    <s v="ft"/>
    <n v="10.55483087978015"/>
    <s v="ft"/>
    <m/>
    <s v="ft²"/>
    <m/>
    <s v="ft³"/>
    <m/>
    <s v="lb"/>
    <n v="10.55483087978015"/>
    <s v="ft"/>
    <n v="0"/>
    <s v="ft"/>
    <n v="0"/>
    <s v="ft"/>
    <n v="0"/>
    <s v="ft"/>
    <n v="10.55483087978015"/>
    <s v="ft"/>
    <n v="0"/>
    <s v="ft²"/>
    <n v="0"/>
    <s v="ft³"/>
    <n v="13.360000000000001"/>
    <s v="lb"/>
    <n v="1"/>
    <s v="ea"/>
    <m/>
    <m/>
  </r>
  <r>
    <s v="4.3.2.3.7.8.267"/>
    <m/>
    <x v="0"/>
    <x v="0"/>
    <x v="1"/>
    <x v="0"/>
    <x v="1"/>
    <x v="0"/>
    <x v="0"/>
    <x v="0"/>
    <x v="5"/>
    <x v="10"/>
    <x v="414"/>
    <n v="10.554830879780132"/>
    <s v="ft"/>
    <m/>
    <s v="ft"/>
    <m/>
    <s v="ft"/>
    <m/>
    <s v="ft"/>
    <n v="10.554830879780132"/>
    <s v="ft"/>
    <m/>
    <s v="ft²"/>
    <m/>
    <s v="ft³"/>
    <m/>
    <s v="lb"/>
    <n v="10.554830879780132"/>
    <s v="ft"/>
    <n v="0"/>
    <s v="ft"/>
    <n v="0"/>
    <s v="ft"/>
    <n v="0"/>
    <s v="ft"/>
    <n v="10.554830879780132"/>
    <s v="ft"/>
    <n v="0"/>
    <s v="ft²"/>
    <n v="0"/>
    <s v="ft³"/>
    <n v="13.360000000000001"/>
    <s v="lb"/>
    <n v="1"/>
    <s v="ea"/>
    <m/>
    <m/>
  </r>
  <r>
    <s v="4.3.2.3.7.8.268"/>
    <m/>
    <x v="0"/>
    <x v="0"/>
    <x v="1"/>
    <x v="0"/>
    <x v="1"/>
    <x v="0"/>
    <x v="0"/>
    <x v="0"/>
    <x v="5"/>
    <x v="10"/>
    <x v="415"/>
    <n v="10.554830879780132"/>
    <s v="ft"/>
    <m/>
    <s v="ft"/>
    <m/>
    <s v="ft"/>
    <m/>
    <s v="ft"/>
    <n v="10.554830879780132"/>
    <s v="ft"/>
    <m/>
    <s v="ft²"/>
    <m/>
    <s v="ft³"/>
    <m/>
    <s v="lb"/>
    <n v="10.554830879780132"/>
    <s v="ft"/>
    <n v="0"/>
    <s v="ft"/>
    <n v="0"/>
    <s v="ft"/>
    <n v="0"/>
    <s v="ft"/>
    <n v="10.554830879780132"/>
    <s v="ft"/>
    <n v="0"/>
    <s v="ft²"/>
    <n v="0"/>
    <s v="ft³"/>
    <n v="13.360000000000001"/>
    <s v="lb"/>
    <n v="1"/>
    <s v="ea"/>
    <m/>
    <m/>
  </r>
  <r>
    <s v="4.3.2.3.7.8.269"/>
    <m/>
    <x v="0"/>
    <x v="0"/>
    <x v="1"/>
    <x v="0"/>
    <x v="1"/>
    <x v="0"/>
    <x v="0"/>
    <x v="0"/>
    <x v="5"/>
    <x v="10"/>
    <x v="416"/>
    <n v="10.554830879780132"/>
    <s v="ft"/>
    <m/>
    <s v="ft"/>
    <m/>
    <s v="ft"/>
    <m/>
    <s v="ft"/>
    <n v="10.554830879780132"/>
    <s v="ft"/>
    <m/>
    <s v="ft²"/>
    <m/>
    <s v="ft³"/>
    <m/>
    <s v="lb"/>
    <n v="10.554830879780132"/>
    <s v="ft"/>
    <n v="0"/>
    <s v="ft"/>
    <n v="0"/>
    <s v="ft"/>
    <n v="0"/>
    <s v="ft"/>
    <n v="10.554830879780132"/>
    <s v="ft"/>
    <n v="0"/>
    <s v="ft²"/>
    <n v="0"/>
    <s v="ft³"/>
    <n v="13.360000000000001"/>
    <s v="lb"/>
    <n v="1"/>
    <s v="ea"/>
    <m/>
    <m/>
  </r>
  <r>
    <s v="4.3.2.3.7.8.270"/>
    <m/>
    <x v="0"/>
    <x v="0"/>
    <x v="1"/>
    <x v="0"/>
    <x v="1"/>
    <x v="0"/>
    <x v="0"/>
    <x v="0"/>
    <x v="5"/>
    <x v="10"/>
    <x v="417"/>
    <n v="10.554830879780132"/>
    <s v="ft"/>
    <m/>
    <s v="ft"/>
    <m/>
    <s v="ft"/>
    <m/>
    <s v="ft"/>
    <n v="10.554830879780132"/>
    <s v="ft"/>
    <m/>
    <s v="ft²"/>
    <m/>
    <s v="ft³"/>
    <m/>
    <s v="lb"/>
    <n v="10.554830879780132"/>
    <s v="ft"/>
    <n v="0"/>
    <s v="ft"/>
    <n v="0"/>
    <s v="ft"/>
    <n v="0"/>
    <s v="ft"/>
    <n v="10.554830879780132"/>
    <s v="ft"/>
    <n v="0"/>
    <s v="ft²"/>
    <n v="0"/>
    <s v="ft³"/>
    <n v="13.360000000000001"/>
    <s v="lb"/>
    <n v="1"/>
    <s v="ea"/>
    <m/>
    <m/>
  </r>
  <r>
    <s v="4.3.2.3.7.8.271"/>
    <m/>
    <x v="0"/>
    <x v="0"/>
    <x v="1"/>
    <x v="0"/>
    <x v="1"/>
    <x v="0"/>
    <x v="0"/>
    <x v="0"/>
    <x v="5"/>
    <x v="10"/>
    <x v="418"/>
    <n v="40.531850541579352"/>
    <s v="ft"/>
    <m/>
    <s v="ft"/>
    <m/>
    <s v="ft"/>
    <m/>
    <s v="ft"/>
    <n v="40.531850541579352"/>
    <s v="ft"/>
    <m/>
    <s v="ft²"/>
    <m/>
    <s v="ft³"/>
    <m/>
    <s v="lb"/>
    <n v="40.531850541579352"/>
    <s v="ft"/>
    <n v="0"/>
    <s v="ft"/>
    <n v="0"/>
    <s v="ft"/>
    <n v="0"/>
    <s v="ft"/>
    <n v="40.531850541579352"/>
    <s v="ft"/>
    <n v="0"/>
    <s v="ft²"/>
    <n v="0"/>
    <s v="ft³"/>
    <n v="40.080000000000005"/>
    <s v="lb"/>
    <n v="3"/>
    <s v="ea"/>
    <m/>
    <m/>
  </r>
  <r>
    <s v="4.3.2.3.7.8.272"/>
    <m/>
    <x v="0"/>
    <x v="0"/>
    <x v="1"/>
    <x v="0"/>
    <x v="1"/>
    <x v="0"/>
    <x v="0"/>
    <x v="0"/>
    <x v="5"/>
    <x v="10"/>
    <x v="419"/>
    <n v="40.53185054157936"/>
    <s v="ft"/>
    <m/>
    <s v="ft"/>
    <m/>
    <s v="ft"/>
    <m/>
    <s v="ft"/>
    <n v="40.53185054157936"/>
    <s v="ft"/>
    <m/>
    <s v="ft²"/>
    <m/>
    <s v="ft³"/>
    <m/>
    <s v="lb"/>
    <n v="40.53185054157936"/>
    <s v="ft"/>
    <n v="0"/>
    <s v="ft"/>
    <n v="0"/>
    <s v="ft"/>
    <n v="0"/>
    <s v="ft"/>
    <n v="40.53185054157936"/>
    <s v="ft"/>
    <n v="0"/>
    <s v="ft²"/>
    <n v="0"/>
    <s v="ft³"/>
    <n v="40.080000000000005"/>
    <s v="lb"/>
    <n v="3"/>
    <s v="ea"/>
    <m/>
    <m/>
  </r>
  <r>
    <s v="4.3.2.3.7.8.273"/>
    <m/>
    <x v="0"/>
    <x v="0"/>
    <x v="1"/>
    <x v="0"/>
    <x v="1"/>
    <x v="0"/>
    <x v="0"/>
    <x v="0"/>
    <x v="5"/>
    <x v="10"/>
    <x v="420"/>
    <n v="40.53185054157936"/>
    <s v="ft"/>
    <m/>
    <s v="ft"/>
    <m/>
    <s v="ft"/>
    <m/>
    <s v="ft"/>
    <n v="40.53185054157936"/>
    <s v="ft"/>
    <m/>
    <s v="ft²"/>
    <m/>
    <s v="ft³"/>
    <m/>
    <s v="lb"/>
    <n v="40.53185054157936"/>
    <s v="ft"/>
    <n v="0"/>
    <s v="ft"/>
    <n v="0"/>
    <s v="ft"/>
    <n v="0"/>
    <s v="ft"/>
    <n v="40.53185054157936"/>
    <s v="ft"/>
    <n v="0"/>
    <s v="ft²"/>
    <n v="0"/>
    <s v="ft³"/>
    <n v="40.080000000000005"/>
    <s v="lb"/>
    <n v="3"/>
    <s v="ea"/>
    <m/>
    <m/>
  </r>
  <r>
    <s v="4.3.2.3.7.8.274"/>
    <m/>
    <x v="0"/>
    <x v="0"/>
    <x v="1"/>
    <x v="0"/>
    <x v="1"/>
    <x v="0"/>
    <x v="0"/>
    <x v="0"/>
    <x v="5"/>
    <x v="10"/>
    <x v="421"/>
    <n v="40.53185054157936"/>
    <s v="ft"/>
    <m/>
    <s v="ft"/>
    <m/>
    <s v="ft"/>
    <m/>
    <s v="ft"/>
    <n v="40.53185054157936"/>
    <s v="ft"/>
    <m/>
    <s v="ft²"/>
    <m/>
    <s v="ft³"/>
    <m/>
    <s v="lb"/>
    <n v="40.53185054157936"/>
    <s v="ft"/>
    <n v="0"/>
    <s v="ft"/>
    <n v="0"/>
    <s v="ft"/>
    <n v="0"/>
    <s v="ft"/>
    <n v="40.53185054157936"/>
    <s v="ft"/>
    <n v="0"/>
    <s v="ft²"/>
    <n v="0"/>
    <s v="ft³"/>
    <n v="40.080000000000005"/>
    <s v="lb"/>
    <n v="3"/>
    <s v="ea"/>
    <m/>
    <m/>
  </r>
  <r>
    <s v="4.3.2.3.7.8.275"/>
    <m/>
    <x v="0"/>
    <x v="0"/>
    <x v="1"/>
    <x v="0"/>
    <x v="1"/>
    <x v="0"/>
    <x v="0"/>
    <x v="0"/>
    <x v="5"/>
    <x v="10"/>
    <x v="422"/>
    <n v="40.53185054157936"/>
    <s v="ft"/>
    <m/>
    <s v="ft"/>
    <m/>
    <s v="ft"/>
    <m/>
    <s v="ft"/>
    <n v="40.53185054157936"/>
    <s v="ft"/>
    <m/>
    <s v="ft²"/>
    <m/>
    <s v="ft³"/>
    <m/>
    <s v="lb"/>
    <n v="40.53185054157936"/>
    <s v="ft"/>
    <n v="0"/>
    <s v="ft"/>
    <n v="0"/>
    <s v="ft"/>
    <n v="0"/>
    <s v="ft"/>
    <n v="40.53185054157936"/>
    <s v="ft"/>
    <n v="0"/>
    <s v="ft²"/>
    <n v="0"/>
    <s v="ft³"/>
    <n v="40.080000000000005"/>
    <s v="lb"/>
    <n v="3"/>
    <s v="ea"/>
    <m/>
    <m/>
  </r>
  <r>
    <s v="4.3.2.3.7.8.276"/>
    <m/>
    <x v="0"/>
    <x v="0"/>
    <x v="1"/>
    <x v="0"/>
    <x v="1"/>
    <x v="0"/>
    <x v="0"/>
    <x v="0"/>
    <x v="5"/>
    <x v="10"/>
    <x v="423"/>
    <n v="40.53185054157936"/>
    <s v="ft"/>
    <m/>
    <s v="ft"/>
    <m/>
    <s v="ft"/>
    <m/>
    <s v="ft"/>
    <n v="40.53185054157936"/>
    <s v="ft"/>
    <m/>
    <s v="ft²"/>
    <m/>
    <s v="ft³"/>
    <m/>
    <s v="lb"/>
    <n v="40.53185054157936"/>
    <s v="ft"/>
    <n v="0"/>
    <s v="ft"/>
    <n v="0"/>
    <s v="ft"/>
    <n v="0"/>
    <s v="ft"/>
    <n v="40.53185054157936"/>
    <s v="ft"/>
    <n v="0"/>
    <s v="ft²"/>
    <n v="0"/>
    <s v="ft³"/>
    <n v="40.080000000000005"/>
    <s v="lb"/>
    <n v="3"/>
    <s v="ea"/>
    <m/>
    <m/>
  </r>
  <r>
    <s v="4.3.2.3.7.8.277"/>
    <m/>
    <x v="0"/>
    <x v="0"/>
    <x v="1"/>
    <x v="0"/>
    <x v="1"/>
    <x v="0"/>
    <x v="0"/>
    <x v="0"/>
    <x v="5"/>
    <x v="10"/>
    <x v="424"/>
    <n v="40.53185054157936"/>
    <s v="ft"/>
    <m/>
    <s v="ft"/>
    <m/>
    <s v="ft"/>
    <m/>
    <s v="ft"/>
    <n v="40.53185054157936"/>
    <s v="ft"/>
    <m/>
    <s v="ft²"/>
    <m/>
    <s v="ft³"/>
    <m/>
    <s v="lb"/>
    <n v="40.53185054157936"/>
    <s v="ft"/>
    <n v="0"/>
    <s v="ft"/>
    <n v="0"/>
    <s v="ft"/>
    <n v="0"/>
    <s v="ft"/>
    <n v="40.53185054157936"/>
    <s v="ft"/>
    <n v="0"/>
    <s v="ft²"/>
    <n v="0"/>
    <s v="ft³"/>
    <n v="40.080000000000005"/>
    <s v="lb"/>
    <n v="3"/>
    <s v="ea"/>
    <m/>
    <m/>
  </r>
  <r>
    <s v="4.3.2.3.7.8.278"/>
    <m/>
    <x v="0"/>
    <x v="0"/>
    <x v="1"/>
    <x v="0"/>
    <x v="1"/>
    <x v="0"/>
    <x v="0"/>
    <x v="0"/>
    <x v="5"/>
    <x v="10"/>
    <x v="425"/>
    <n v="8.5787375473074352"/>
    <s v="ft"/>
    <m/>
    <s v="ft"/>
    <m/>
    <s v="ft"/>
    <m/>
    <s v="ft"/>
    <n v="8.5787375473074352"/>
    <s v="ft"/>
    <m/>
    <s v="ft²"/>
    <m/>
    <s v="ft³"/>
    <m/>
    <s v="lb"/>
    <n v="8.5787375473074352"/>
    <s v="ft"/>
    <n v="0"/>
    <s v="ft"/>
    <n v="0"/>
    <s v="ft"/>
    <n v="0"/>
    <s v="ft"/>
    <n v="8.5787375473074352"/>
    <s v="ft"/>
    <n v="0"/>
    <s v="ft²"/>
    <n v="0"/>
    <s v="ft³"/>
    <n v="13.360000000000001"/>
    <s v="lb"/>
    <n v="1"/>
    <s v="ea"/>
    <m/>
    <m/>
  </r>
  <r>
    <s v="4.3.2.3.7.8.279"/>
    <m/>
    <x v="0"/>
    <x v="0"/>
    <x v="1"/>
    <x v="0"/>
    <x v="1"/>
    <x v="0"/>
    <x v="0"/>
    <x v="0"/>
    <x v="5"/>
    <x v="10"/>
    <x v="426"/>
    <n v="8.5787375473074459"/>
    <s v="ft"/>
    <m/>
    <s v="ft"/>
    <m/>
    <s v="ft"/>
    <m/>
    <s v="ft"/>
    <n v="8.5787375473074459"/>
    <s v="ft"/>
    <m/>
    <s v="ft²"/>
    <m/>
    <s v="ft³"/>
    <m/>
    <s v="lb"/>
    <n v="8.5787375473074459"/>
    <s v="ft"/>
    <n v="0"/>
    <s v="ft"/>
    <n v="0"/>
    <s v="ft"/>
    <n v="0"/>
    <s v="ft"/>
    <n v="8.5787375473074459"/>
    <s v="ft"/>
    <n v="0"/>
    <s v="ft²"/>
    <n v="0"/>
    <s v="ft³"/>
    <n v="13.360000000000001"/>
    <s v="lb"/>
    <n v="1"/>
    <s v="ea"/>
    <m/>
    <m/>
  </r>
  <r>
    <s v="4.3.2.3.7.8.280"/>
    <m/>
    <x v="0"/>
    <x v="0"/>
    <x v="1"/>
    <x v="0"/>
    <x v="1"/>
    <x v="0"/>
    <x v="0"/>
    <x v="0"/>
    <x v="5"/>
    <x v="10"/>
    <x v="427"/>
    <n v="8.5787375473074459"/>
    <s v="ft"/>
    <m/>
    <s v="ft"/>
    <m/>
    <s v="ft"/>
    <m/>
    <s v="ft"/>
    <n v="8.5787375473074459"/>
    <s v="ft"/>
    <m/>
    <s v="ft²"/>
    <m/>
    <s v="ft³"/>
    <m/>
    <s v="lb"/>
    <n v="8.5787375473074459"/>
    <s v="ft"/>
    <n v="0"/>
    <s v="ft"/>
    <n v="0"/>
    <s v="ft"/>
    <n v="0"/>
    <s v="ft"/>
    <n v="8.5787375473074459"/>
    <s v="ft"/>
    <n v="0"/>
    <s v="ft²"/>
    <n v="0"/>
    <s v="ft³"/>
    <n v="13.360000000000001"/>
    <s v="lb"/>
    <n v="1"/>
    <s v="ea"/>
    <m/>
    <m/>
  </r>
  <r>
    <s v="4.3.2.3.7.8.281"/>
    <m/>
    <x v="0"/>
    <x v="0"/>
    <x v="1"/>
    <x v="0"/>
    <x v="1"/>
    <x v="0"/>
    <x v="0"/>
    <x v="0"/>
    <x v="5"/>
    <x v="10"/>
    <x v="428"/>
    <n v="8.5787375473074459"/>
    <s v="ft"/>
    <m/>
    <s v="ft"/>
    <m/>
    <s v="ft"/>
    <m/>
    <s v="ft"/>
    <n v="8.5787375473074459"/>
    <s v="ft"/>
    <m/>
    <s v="ft²"/>
    <m/>
    <s v="ft³"/>
    <m/>
    <s v="lb"/>
    <n v="8.5787375473074459"/>
    <s v="ft"/>
    <n v="0"/>
    <s v="ft"/>
    <n v="0"/>
    <s v="ft"/>
    <n v="0"/>
    <s v="ft"/>
    <n v="8.5787375473074459"/>
    <s v="ft"/>
    <n v="0"/>
    <s v="ft²"/>
    <n v="0"/>
    <s v="ft³"/>
    <n v="13.360000000000001"/>
    <s v="lb"/>
    <n v="1"/>
    <s v="ea"/>
    <m/>
    <m/>
  </r>
  <r>
    <s v="4.3.2.3.7.8.282"/>
    <m/>
    <x v="0"/>
    <x v="0"/>
    <x v="1"/>
    <x v="0"/>
    <x v="1"/>
    <x v="0"/>
    <x v="0"/>
    <x v="0"/>
    <x v="5"/>
    <x v="10"/>
    <x v="429"/>
    <n v="30.253459072499808"/>
    <s v="ft"/>
    <m/>
    <s v="ft"/>
    <m/>
    <s v="ft"/>
    <m/>
    <s v="ft"/>
    <n v="30.253459072499808"/>
    <s v="ft"/>
    <m/>
    <s v="ft²"/>
    <m/>
    <s v="ft³"/>
    <m/>
    <s v="lb"/>
    <n v="30.253459072499808"/>
    <s v="ft"/>
    <n v="0"/>
    <s v="ft"/>
    <n v="0"/>
    <s v="ft"/>
    <n v="0"/>
    <s v="ft"/>
    <n v="30.253459072499808"/>
    <s v="ft"/>
    <n v="0"/>
    <s v="ft²"/>
    <n v="0"/>
    <s v="ft³"/>
    <n v="26.720000000000002"/>
    <s v="lb"/>
    <n v="2"/>
    <s v="ea"/>
    <m/>
    <m/>
  </r>
  <r>
    <s v="4.3.2.3.7.8.283"/>
    <m/>
    <x v="0"/>
    <x v="0"/>
    <x v="1"/>
    <x v="0"/>
    <x v="1"/>
    <x v="0"/>
    <x v="0"/>
    <x v="0"/>
    <x v="5"/>
    <x v="10"/>
    <x v="430"/>
    <n v="30.253459072499815"/>
    <s v="ft"/>
    <m/>
    <s v="ft"/>
    <m/>
    <s v="ft"/>
    <m/>
    <s v="ft"/>
    <n v="30.253459072499815"/>
    <s v="ft"/>
    <m/>
    <s v="ft²"/>
    <m/>
    <s v="ft³"/>
    <m/>
    <s v="lb"/>
    <n v="30.253459072499815"/>
    <s v="ft"/>
    <n v="0"/>
    <s v="ft"/>
    <n v="0"/>
    <s v="ft"/>
    <n v="0"/>
    <s v="ft"/>
    <n v="30.253459072499815"/>
    <s v="ft"/>
    <n v="0"/>
    <s v="ft²"/>
    <n v="0"/>
    <s v="ft³"/>
    <n v="26.720000000000002"/>
    <s v="lb"/>
    <n v="2"/>
    <s v="ea"/>
    <m/>
    <m/>
  </r>
  <r>
    <s v="4.3.2.3.7.8.284"/>
    <m/>
    <x v="0"/>
    <x v="0"/>
    <x v="1"/>
    <x v="0"/>
    <x v="1"/>
    <x v="0"/>
    <x v="0"/>
    <x v="0"/>
    <x v="5"/>
    <x v="10"/>
    <x v="431"/>
    <n v="30.253459072499815"/>
    <s v="ft"/>
    <m/>
    <s v="ft"/>
    <m/>
    <s v="ft"/>
    <m/>
    <s v="ft"/>
    <n v="30.253459072499815"/>
    <s v="ft"/>
    <m/>
    <s v="ft²"/>
    <m/>
    <s v="ft³"/>
    <m/>
    <s v="lb"/>
    <n v="30.253459072499815"/>
    <s v="ft"/>
    <n v="0"/>
    <s v="ft"/>
    <n v="0"/>
    <s v="ft"/>
    <n v="0"/>
    <s v="ft"/>
    <n v="30.253459072499815"/>
    <s v="ft"/>
    <n v="0"/>
    <s v="ft²"/>
    <n v="0"/>
    <s v="ft³"/>
    <n v="26.720000000000002"/>
    <s v="lb"/>
    <n v="2"/>
    <s v="ea"/>
    <m/>
    <m/>
  </r>
  <r>
    <s v="4.3.2.3.7.8.285"/>
    <m/>
    <x v="0"/>
    <x v="0"/>
    <x v="1"/>
    <x v="0"/>
    <x v="1"/>
    <x v="0"/>
    <x v="0"/>
    <x v="0"/>
    <x v="5"/>
    <x v="10"/>
    <x v="432"/>
    <n v="30.253459072499815"/>
    <s v="ft"/>
    <m/>
    <s v="ft"/>
    <m/>
    <s v="ft"/>
    <m/>
    <s v="ft"/>
    <n v="30.253459072499815"/>
    <s v="ft"/>
    <m/>
    <s v="ft²"/>
    <m/>
    <s v="ft³"/>
    <m/>
    <s v="lb"/>
    <n v="30.253459072499815"/>
    <s v="ft"/>
    <n v="0"/>
    <s v="ft"/>
    <n v="0"/>
    <s v="ft"/>
    <n v="0"/>
    <s v="ft"/>
    <n v="30.253459072499815"/>
    <s v="ft"/>
    <n v="0"/>
    <s v="ft²"/>
    <n v="0"/>
    <s v="ft³"/>
    <n v="26.720000000000002"/>
    <s v="lb"/>
    <n v="2"/>
    <s v="ea"/>
    <m/>
    <m/>
  </r>
  <r>
    <s v="4.3.2.3.7.8.286"/>
    <m/>
    <x v="0"/>
    <x v="0"/>
    <x v="1"/>
    <x v="0"/>
    <x v="1"/>
    <x v="0"/>
    <x v="0"/>
    <x v="0"/>
    <x v="5"/>
    <x v="10"/>
    <x v="433"/>
    <n v="30.253459072499815"/>
    <s v="ft"/>
    <m/>
    <s v="ft"/>
    <m/>
    <s v="ft"/>
    <m/>
    <s v="ft"/>
    <n v="30.253459072499815"/>
    <s v="ft"/>
    <m/>
    <s v="ft²"/>
    <m/>
    <s v="ft³"/>
    <m/>
    <s v="lb"/>
    <n v="30.253459072499815"/>
    <s v="ft"/>
    <n v="0"/>
    <s v="ft"/>
    <n v="0"/>
    <s v="ft"/>
    <n v="0"/>
    <s v="ft"/>
    <n v="30.253459072499815"/>
    <s v="ft"/>
    <n v="0"/>
    <s v="ft²"/>
    <n v="0"/>
    <s v="ft³"/>
    <n v="26.720000000000002"/>
    <s v="lb"/>
    <n v="2"/>
    <s v="ea"/>
    <m/>
    <m/>
  </r>
  <r>
    <s v="4.3.2.3.7.8.287"/>
    <m/>
    <x v="0"/>
    <x v="0"/>
    <x v="1"/>
    <x v="0"/>
    <x v="1"/>
    <x v="0"/>
    <x v="0"/>
    <x v="0"/>
    <x v="5"/>
    <x v="10"/>
    <x v="434"/>
    <n v="30.253459072499815"/>
    <s v="ft"/>
    <m/>
    <s v="ft"/>
    <m/>
    <s v="ft"/>
    <m/>
    <s v="ft"/>
    <n v="30.253459072499815"/>
    <s v="ft"/>
    <m/>
    <s v="ft²"/>
    <m/>
    <s v="ft³"/>
    <m/>
    <s v="lb"/>
    <n v="30.253459072499815"/>
    <s v="ft"/>
    <n v="0"/>
    <s v="ft"/>
    <n v="0"/>
    <s v="ft"/>
    <n v="0"/>
    <s v="ft"/>
    <n v="30.253459072499815"/>
    <s v="ft"/>
    <n v="0"/>
    <s v="ft²"/>
    <n v="0"/>
    <s v="ft³"/>
    <n v="26.720000000000002"/>
    <s v="lb"/>
    <n v="2"/>
    <s v="ea"/>
    <m/>
    <m/>
  </r>
  <r>
    <s v="4.3.2.3.7.8.288"/>
    <m/>
    <x v="0"/>
    <x v="0"/>
    <x v="1"/>
    <x v="0"/>
    <x v="1"/>
    <x v="0"/>
    <x v="0"/>
    <x v="0"/>
    <x v="5"/>
    <x v="10"/>
    <x v="435"/>
    <n v="30.253459072499815"/>
    <s v="ft"/>
    <m/>
    <s v="ft"/>
    <m/>
    <s v="ft"/>
    <m/>
    <s v="ft"/>
    <n v="30.253459072499815"/>
    <s v="ft"/>
    <m/>
    <s v="ft²"/>
    <m/>
    <s v="ft³"/>
    <m/>
    <s v="lb"/>
    <n v="30.253459072499815"/>
    <s v="ft"/>
    <n v="0"/>
    <s v="ft"/>
    <n v="0"/>
    <s v="ft"/>
    <n v="0"/>
    <s v="ft"/>
    <n v="30.253459072499815"/>
    <s v="ft"/>
    <n v="0"/>
    <s v="ft²"/>
    <n v="0"/>
    <s v="ft³"/>
    <n v="26.720000000000002"/>
    <s v="lb"/>
    <n v="2"/>
    <s v="ea"/>
    <m/>
    <m/>
  </r>
  <r>
    <s v="4.3.2.3.7.8.289"/>
    <m/>
    <x v="0"/>
    <x v="0"/>
    <x v="1"/>
    <x v="0"/>
    <x v="1"/>
    <x v="0"/>
    <x v="0"/>
    <x v="0"/>
    <x v="5"/>
    <x v="10"/>
    <x v="436"/>
    <n v="30.253459072499815"/>
    <s v="ft"/>
    <m/>
    <s v="ft"/>
    <m/>
    <s v="ft"/>
    <m/>
    <s v="ft"/>
    <n v="30.253459072499815"/>
    <s v="ft"/>
    <m/>
    <s v="ft²"/>
    <m/>
    <s v="ft³"/>
    <m/>
    <s v="lb"/>
    <n v="30.253459072499815"/>
    <s v="ft"/>
    <n v="0"/>
    <s v="ft"/>
    <n v="0"/>
    <s v="ft"/>
    <n v="0"/>
    <s v="ft"/>
    <n v="30.253459072499815"/>
    <s v="ft"/>
    <n v="0"/>
    <s v="ft²"/>
    <n v="0"/>
    <s v="ft³"/>
    <n v="26.720000000000002"/>
    <s v="lb"/>
    <n v="2"/>
    <s v="ea"/>
    <m/>
    <m/>
  </r>
  <r>
    <s v="4.3.2.3.7.8.290"/>
    <m/>
    <x v="0"/>
    <x v="0"/>
    <x v="1"/>
    <x v="0"/>
    <x v="1"/>
    <x v="0"/>
    <x v="0"/>
    <x v="0"/>
    <x v="5"/>
    <x v="10"/>
    <x v="437"/>
    <n v="30.253459072499815"/>
    <s v="ft"/>
    <m/>
    <s v="ft"/>
    <m/>
    <s v="ft"/>
    <m/>
    <s v="ft"/>
    <n v="30.253459072499815"/>
    <s v="ft"/>
    <m/>
    <s v="ft²"/>
    <m/>
    <s v="ft³"/>
    <m/>
    <s v="lb"/>
    <n v="30.253459072499815"/>
    <s v="ft"/>
    <n v="0"/>
    <s v="ft"/>
    <n v="0"/>
    <s v="ft"/>
    <n v="0"/>
    <s v="ft"/>
    <n v="30.253459072499815"/>
    <s v="ft"/>
    <n v="0"/>
    <s v="ft²"/>
    <n v="0"/>
    <s v="ft³"/>
    <n v="26.720000000000002"/>
    <s v="lb"/>
    <n v="2"/>
    <s v="ea"/>
    <m/>
    <m/>
  </r>
  <r>
    <s v="4.3.2.3.7.8.291"/>
    <m/>
    <x v="0"/>
    <x v="0"/>
    <x v="1"/>
    <x v="0"/>
    <x v="1"/>
    <x v="0"/>
    <x v="0"/>
    <x v="0"/>
    <x v="5"/>
    <x v="10"/>
    <x v="438"/>
    <n v="30.253459072499815"/>
    <s v="ft"/>
    <m/>
    <s v="ft"/>
    <m/>
    <s v="ft"/>
    <m/>
    <s v="ft"/>
    <n v="30.253459072499815"/>
    <s v="ft"/>
    <m/>
    <s v="ft²"/>
    <m/>
    <s v="ft³"/>
    <m/>
    <s v="lb"/>
    <n v="30.253459072499815"/>
    <s v="ft"/>
    <n v="0"/>
    <s v="ft"/>
    <n v="0"/>
    <s v="ft"/>
    <n v="0"/>
    <s v="ft"/>
    <n v="30.253459072499815"/>
    <s v="ft"/>
    <n v="0"/>
    <s v="ft²"/>
    <n v="0"/>
    <s v="ft³"/>
    <n v="26.720000000000002"/>
    <s v="lb"/>
    <n v="2"/>
    <s v="ea"/>
    <m/>
    <m/>
  </r>
  <r>
    <s v="4.3.2.3.7.8.292"/>
    <m/>
    <x v="0"/>
    <x v="0"/>
    <x v="1"/>
    <x v="0"/>
    <x v="1"/>
    <x v="0"/>
    <x v="0"/>
    <x v="0"/>
    <x v="5"/>
    <x v="10"/>
    <x v="439"/>
    <n v="16.953284269658585"/>
    <s v="ft"/>
    <m/>
    <s v="ft"/>
    <m/>
    <s v="ft"/>
    <m/>
    <s v="ft"/>
    <n v="16.953284269658585"/>
    <s v="ft"/>
    <m/>
    <s v="ft²"/>
    <m/>
    <s v="ft³"/>
    <m/>
    <s v="lb"/>
    <n v="16.953284269658585"/>
    <s v="ft"/>
    <n v="0"/>
    <s v="ft"/>
    <n v="0"/>
    <s v="ft"/>
    <n v="0"/>
    <s v="ft"/>
    <n v="16.953284269658585"/>
    <s v="ft"/>
    <n v="0"/>
    <s v="ft²"/>
    <n v="0"/>
    <s v="ft³"/>
    <n v="13.360000000000001"/>
    <s v="lb"/>
    <n v="1"/>
    <s v="ea"/>
    <m/>
    <m/>
  </r>
  <r>
    <s v="4.3.2.3.7.8.293"/>
    <m/>
    <x v="0"/>
    <x v="0"/>
    <x v="1"/>
    <x v="0"/>
    <x v="1"/>
    <x v="0"/>
    <x v="0"/>
    <x v="0"/>
    <x v="5"/>
    <x v="10"/>
    <x v="440"/>
    <n v="16.953284269658592"/>
    <s v="ft"/>
    <m/>
    <s v="ft"/>
    <m/>
    <s v="ft"/>
    <m/>
    <s v="ft"/>
    <n v="16.953284269658592"/>
    <s v="ft"/>
    <m/>
    <s v="ft²"/>
    <m/>
    <s v="ft³"/>
    <m/>
    <s v="lb"/>
    <n v="16.953284269658592"/>
    <s v="ft"/>
    <n v="0"/>
    <s v="ft"/>
    <n v="0"/>
    <s v="ft"/>
    <n v="0"/>
    <s v="ft"/>
    <n v="16.953284269658592"/>
    <s v="ft"/>
    <n v="0"/>
    <s v="ft²"/>
    <n v="0"/>
    <s v="ft³"/>
    <n v="13.360000000000001"/>
    <s v="lb"/>
    <n v="1"/>
    <s v="ea"/>
    <m/>
    <m/>
  </r>
  <r>
    <s v="4.3.2.3.7.8.294"/>
    <m/>
    <x v="0"/>
    <x v="0"/>
    <x v="1"/>
    <x v="0"/>
    <x v="1"/>
    <x v="0"/>
    <x v="0"/>
    <x v="0"/>
    <x v="5"/>
    <x v="10"/>
    <x v="441"/>
    <n v="16.953284269658592"/>
    <s v="ft"/>
    <m/>
    <s v="ft"/>
    <m/>
    <s v="ft"/>
    <m/>
    <s v="ft"/>
    <n v="16.953284269658592"/>
    <s v="ft"/>
    <m/>
    <s v="ft²"/>
    <m/>
    <s v="ft³"/>
    <m/>
    <s v="lb"/>
    <n v="16.953284269658592"/>
    <s v="ft"/>
    <n v="0"/>
    <s v="ft"/>
    <n v="0"/>
    <s v="ft"/>
    <n v="0"/>
    <s v="ft"/>
    <n v="16.953284269658592"/>
    <s v="ft"/>
    <n v="0"/>
    <s v="ft²"/>
    <n v="0"/>
    <s v="ft³"/>
    <n v="13.360000000000001"/>
    <s v="lb"/>
    <n v="1"/>
    <s v="ea"/>
    <m/>
    <m/>
  </r>
  <r>
    <s v="4.3.2.3.7.8.295"/>
    <m/>
    <x v="0"/>
    <x v="0"/>
    <x v="1"/>
    <x v="0"/>
    <x v="1"/>
    <x v="0"/>
    <x v="0"/>
    <x v="0"/>
    <x v="5"/>
    <x v="10"/>
    <x v="442"/>
    <n v="16.953284269658592"/>
    <s v="ft"/>
    <m/>
    <s v="ft"/>
    <m/>
    <s v="ft"/>
    <m/>
    <s v="ft"/>
    <n v="16.953284269658592"/>
    <s v="ft"/>
    <m/>
    <s v="ft²"/>
    <m/>
    <s v="ft³"/>
    <m/>
    <s v="lb"/>
    <n v="16.953284269658592"/>
    <s v="ft"/>
    <n v="0"/>
    <s v="ft"/>
    <n v="0"/>
    <s v="ft"/>
    <n v="0"/>
    <s v="ft"/>
    <n v="16.953284269658592"/>
    <s v="ft"/>
    <n v="0"/>
    <s v="ft²"/>
    <n v="0"/>
    <s v="ft³"/>
    <n v="13.360000000000001"/>
    <s v="lb"/>
    <n v="1"/>
    <s v="ea"/>
    <m/>
    <m/>
  </r>
  <r>
    <s v="4.3.2.3.7.8.296"/>
    <m/>
    <x v="0"/>
    <x v="0"/>
    <x v="1"/>
    <x v="0"/>
    <x v="1"/>
    <x v="0"/>
    <x v="0"/>
    <x v="0"/>
    <x v="5"/>
    <x v="10"/>
    <x v="443"/>
    <n v="16.953284269658592"/>
    <s v="ft"/>
    <m/>
    <s v="ft"/>
    <m/>
    <s v="ft"/>
    <m/>
    <s v="ft"/>
    <n v="16.953284269658592"/>
    <s v="ft"/>
    <m/>
    <s v="ft²"/>
    <m/>
    <s v="ft³"/>
    <m/>
    <s v="lb"/>
    <n v="16.953284269658592"/>
    <s v="ft"/>
    <n v="0"/>
    <s v="ft"/>
    <n v="0"/>
    <s v="ft"/>
    <n v="0"/>
    <s v="ft"/>
    <n v="16.953284269658592"/>
    <s v="ft"/>
    <n v="0"/>
    <s v="ft²"/>
    <n v="0"/>
    <s v="ft³"/>
    <n v="13.360000000000001"/>
    <s v="lb"/>
    <n v="1"/>
    <s v="ea"/>
    <m/>
    <m/>
  </r>
  <r>
    <s v="4.3.2.3.7.8.297"/>
    <m/>
    <x v="0"/>
    <x v="0"/>
    <x v="1"/>
    <x v="0"/>
    <x v="1"/>
    <x v="0"/>
    <x v="0"/>
    <x v="0"/>
    <x v="5"/>
    <x v="10"/>
    <x v="444"/>
    <n v="16.953284269658592"/>
    <s v="ft"/>
    <m/>
    <s v="ft"/>
    <m/>
    <s v="ft"/>
    <m/>
    <s v="ft"/>
    <n v="16.953284269658592"/>
    <s v="ft"/>
    <m/>
    <s v="ft²"/>
    <m/>
    <s v="ft³"/>
    <m/>
    <s v="lb"/>
    <n v="16.953284269658592"/>
    <s v="ft"/>
    <n v="0"/>
    <s v="ft"/>
    <n v="0"/>
    <s v="ft"/>
    <n v="0"/>
    <s v="ft"/>
    <n v="16.953284269658592"/>
    <s v="ft"/>
    <n v="0"/>
    <s v="ft²"/>
    <n v="0"/>
    <s v="ft³"/>
    <n v="13.360000000000001"/>
    <s v="lb"/>
    <n v="1"/>
    <s v="ea"/>
    <m/>
    <m/>
  </r>
  <r>
    <s v="4.3.2.3.7.8.298"/>
    <m/>
    <x v="0"/>
    <x v="0"/>
    <x v="1"/>
    <x v="0"/>
    <x v="1"/>
    <x v="0"/>
    <x v="0"/>
    <x v="0"/>
    <x v="5"/>
    <x v="10"/>
    <x v="445"/>
    <n v="16.953284269658592"/>
    <s v="ft"/>
    <m/>
    <s v="ft"/>
    <m/>
    <s v="ft"/>
    <m/>
    <s v="ft"/>
    <n v="16.953284269658592"/>
    <s v="ft"/>
    <m/>
    <s v="ft²"/>
    <m/>
    <s v="ft³"/>
    <m/>
    <s v="lb"/>
    <n v="16.953284269658592"/>
    <s v="ft"/>
    <n v="0"/>
    <s v="ft"/>
    <n v="0"/>
    <s v="ft"/>
    <n v="0"/>
    <s v="ft"/>
    <n v="16.953284269658592"/>
    <s v="ft"/>
    <n v="0"/>
    <s v="ft²"/>
    <n v="0"/>
    <s v="ft³"/>
    <n v="13.360000000000001"/>
    <s v="lb"/>
    <n v="1"/>
    <s v="ea"/>
    <m/>
    <m/>
  </r>
  <r>
    <s v="4.3.2.3.7.8.299"/>
    <m/>
    <x v="0"/>
    <x v="0"/>
    <x v="1"/>
    <x v="0"/>
    <x v="1"/>
    <x v="0"/>
    <x v="0"/>
    <x v="0"/>
    <x v="5"/>
    <x v="10"/>
    <x v="446"/>
    <n v="21.983213114633219"/>
    <s v="ft"/>
    <m/>
    <s v="ft"/>
    <m/>
    <s v="ft"/>
    <m/>
    <s v="ft"/>
    <n v="21.983213114633219"/>
    <s v="ft"/>
    <m/>
    <s v="ft²"/>
    <m/>
    <s v="ft³"/>
    <m/>
    <s v="lb"/>
    <n v="21.983213114633219"/>
    <s v="ft"/>
    <n v="0"/>
    <s v="ft"/>
    <n v="0"/>
    <s v="ft"/>
    <n v="0"/>
    <s v="ft"/>
    <n v="21.983213114633219"/>
    <s v="ft"/>
    <n v="0"/>
    <s v="ft²"/>
    <n v="0"/>
    <s v="ft³"/>
    <n v="26.720000000000002"/>
    <s v="lb"/>
    <n v="2"/>
    <s v="ea"/>
    <m/>
    <m/>
  </r>
  <r>
    <s v="4.3.2.3.7.8.300"/>
    <m/>
    <x v="0"/>
    <x v="0"/>
    <x v="1"/>
    <x v="0"/>
    <x v="1"/>
    <x v="0"/>
    <x v="0"/>
    <x v="0"/>
    <x v="5"/>
    <x v="10"/>
    <x v="447"/>
    <n v="21.983213114633227"/>
    <s v="ft"/>
    <m/>
    <s v="ft"/>
    <m/>
    <s v="ft"/>
    <m/>
    <s v="ft"/>
    <n v="21.983213114633227"/>
    <s v="ft"/>
    <m/>
    <s v="ft²"/>
    <m/>
    <s v="ft³"/>
    <m/>
    <s v="lb"/>
    <n v="21.983213114633227"/>
    <s v="ft"/>
    <n v="0"/>
    <s v="ft"/>
    <n v="0"/>
    <s v="ft"/>
    <n v="0"/>
    <s v="ft"/>
    <n v="21.983213114633227"/>
    <s v="ft"/>
    <n v="0"/>
    <s v="ft²"/>
    <n v="0"/>
    <s v="ft³"/>
    <n v="26.720000000000002"/>
    <s v="lb"/>
    <n v="2"/>
    <s v="ea"/>
    <m/>
    <m/>
  </r>
  <r>
    <s v="4.3.2.3.7.8.301"/>
    <m/>
    <x v="0"/>
    <x v="0"/>
    <x v="1"/>
    <x v="0"/>
    <x v="1"/>
    <x v="0"/>
    <x v="0"/>
    <x v="0"/>
    <x v="5"/>
    <x v="10"/>
    <x v="448"/>
    <n v="21.983213114633227"/>
    <s v="ft"/>
    <m/>
    <s v="ft"/>
    <m/>
    <s v="ft"/>
    <m/>
    <s v="ft"/>
    <n v="21.983213114633227"/>
    <s v="ft"/>
    <m/>
    <s v="ft²"/>
    <m/>
    <s v="ft³"/>
    <m/>
    <s v="lb"/>
    <n v="21.983213114633227"/>
    <s v="ft"/>
    <n v="0"/>
    <s v="ft"/>
    <n v="0"/>
    <s v="ft"/>
    <n v="0"/>
    <s v="ft"/>
    <n v="21.983213114633227"/>
    <s v="ft"/>
    <n v="0"/>
    <s v="ft²"/>
    <n v="0"/>
    <s v="ft³"/>
    <n v="26.720000000000002"/>
    <s v="lb"/>
    <n v="2"/>
    <s v="ea"/>
    <m/>
    <m/>
  </r>
  <r>
    <s v="4.3.2.3.7.8.302"/>
    <m/>
    <x v="0"/>
    <x v="0"/>
    <x v="1"/>
    <x v="0"/>
    <x v="1"/>
    <x v="0"/>
    <x v="0"/>
    <x v="0"/>
    <x v="5"/>
    <x v="10"/>
    <x v="449"/>
    <n v="21.983213114633227"/>
    <s v="ft"/>
    <m/>
    <s v="ft"/>
    <m/>
    <s v="ft"/>
    <m/>
    <s v="ft"/>
    <n v="21.983213114633227"/>
    <s v="ft"/>
    <m/>
    <s v="ft²"/>
    <m/>
    <s v="ft³"/>
    <m/>
    <s v="lb"/>
    <n v="21.983213114633227"/>
    <s v="ft"/>
    <n v="0"/>
    <s v="ft"/>
    <n v="0"/>
    <s v="ft"/>
    <n v="0"/>
    <s v="ft"/>
    <n v="21.983213114633227"/>
    <s v="ft"/>
    <n v="0"/>
    <s v="ft²"/>
    <n v="0"/>
    <s v="ft³"/>
    <n v="26.720000000000002"/>
    <s v="lb"/>
    <n v="2"/>
    <s v="ea"/>
    <m/>
    <m/>
  </r>
  <r>
    <s v="4.3.2.3.7.8.303"/>
    <m/>
    <x v="0"/>
    <x v="0"/>
    <x v="1"/>
    <x v="0"/>
    <x v="1"/>
    <x v="0"/>
    <x v="0"/>
    <x v="0"/>
    <x v="5"/>
    <x v="10"/>
    <x v="450"/>
    <n v="21.983213114633227"/>
    <s v="ft"/>
    <m/>
    <s v="ft"/>
    <m/>
    <s v="ft"/>
    <m/>
    <s v="ft"/>
    <n v="21.983213114633227"/>
    <s v="ft"/>
    <m/>
    <s v="ft²"/>
    <m/>
    <s v="ft³"/>
    <m/>
    <s v="lb"/>
    <n v="21.983213114633227"/>
    <s v="ft"/>
    <n v="0"/>
    <s v="ft"/>
    <n v="0"/>
    <s v="ft"/>
    <n v="0"/>
    <s v="ft"/>
    <n v="21.983213114633227"/>
    <s v="ft"/>
    <n v="0"/>
    <s v="ft²"/>
    <n v="0"/>
    <s v="ft³"/>
    <n v="26.720000000000002"/>
    <s v="lb"/>
    <n v="2"/>
    <s v="ea"/>
    <m/>
    <m/>
  </r>
  <r>
    <s v="4.3.2.3.7.8.304"/>
    <m/>
    <x v="0"/>
    <x v="0"/>
    <x v="1"/>
    <x v="0"/>
    <x v="1"/>
    <x v="0"/>
    <x v="0"/>
    <x v="0"/>
    <x v="5"/>
    <x v="10"/>
    <x v="451"/>
    <n v="21.983213114633227"/>
    <s v="ft"/>
    <m/>
    <s v="ft"/>
    <m/>
    <s v="ft"/>
    <m/>
    <s v="ft"/>
    <n v="21.983213114633227"/>
    <s v="ft"/>
    <m/>
    <s v="ft²"/>
    <m/>
    <s v="ft³"/>
    <m/>
    <s v="lb"/>
    <n v="21.983213114633227"/>
    <s v="ft"/>
    <n v="0"/>
    <s v="ft"/>
    <n v="0"/>
    <s v="ft"/>
    <n v="0"/>
    <s v="ft"/>
    <n v="21.983213114633227"/>
    <s v="ft"/>
    <n v="0"/>
    <s v="ft²"/>
    <n v="0"/>
    <s v="ft³"/>
    <n v="26.720000000000002"/>
    <s v="lb"/>
    <n v="2"/>
    <s v="ea"/>
    <m/>
    <m/>
  </r>
  <r>
    <s v="4.3.2.3.7.8.305"/>
    <m/>
    <x v="0"/>
    <x v="0"/>
    <x v="1"/>
    <x v="0"/>
    <x v="1"/>
    <x v="0"/>
    <x v="0"/>
    <x v="0"/>
    <x v="5"/>
    <x v="10"/>
    <x v="452"/>
    <n v="21.983213114633227"/>
    <s v="ft"/>
    <m/>
    <s v="ft"/>
    <m/>
    <s v="ft"/>
    <m/>
    <s v="ft"/>
    <n v="21.983213114633227"/>
    <s v="ft"/>
    <m/>
    <s v="ft²"/>
    <m/>
    <s v="ft³"/>
    <m/>
    <s v="lb"/>
    <n v="21.983213114633227"/>
    <s v="ft"/>
    <n v="0"/>
    <s v="ft"/>
    <n v="0"/>
    <s v="ft"/>
    <n v="0"/>
    <s v="ft"/>
    <n v="21.983213114633227"/>
    <s v="ft"/>
    <n v="0"/>
    <s v="ft²"/>
    <n v="0"/>
    <s v="ft³"/>
    <n v="26.720000000000002"/>
    <s v="lb"/>
    <n v="2"/>
    <s v="ea"/>
    <m/>
    <m/>
  </r>
  <r>
    <s v="4.3.2.3.7.8.306"/>
    <m/>
    <x v="0"/>
    <x v="0"/>
    <x v="1"/>
    <x v="0"/>
    <x v="1"/>
    <x v="0"/>
    <x v="0"/>
    <x v="0"/>
    <x v="5"/>
    <x v="10"/>
    <x v="453"/>
    <n v="21.983213114633227"/>
    <s v="ft"/>
    <m/>
    <s v="ft"/>
    <m/>
    <s v="ft"/>
    <m/>
    <s v="ft"/>
    <n v="21.983213114633227"/>
    <s v="ft"/>
    <m/>
    <s v="ft²"/>
    <m/>
    <s v="ft³"/>
    <m/>
    <s v="lb"/>
    <n v="21.983213114633227"/>
    <s v="ft"/>
    <n v="0"/>
    <s v="ft"/>
    <n v="0"/>
    <s v="ft"/>
    <n v="0"/>
    <s v="ft"/>
    <n v="21.983213114633227"/>
    <s v="ft"/>
    <n v="0"/>
    <s v="ft²"/>
    <n v="0"/>
    <s v="ft³"/>
    <n v="26.720000000000002"/>
    <s v="lb"/>
    <n v="2"/>
    <s v="ea"/>
    <m/>
    <m/>
  </r>
  <r>
    <s v="4.3.2.3.7.8.307"/>
    <m/>
    <x v="0"/>
    <x v="0"/>
    <x v="1"/>
    <x v="0"/>
    <x v="1"/>
    <x v="0"/>
    <x v="0"/>
    <x v="0"/>
    <x v="5"/>
    <x v="10"/>
    <x v="454"/>
    <n v="21.983213114633227"/>
    <s v="ft"/>
    <m/>
    <s v="ft"/>
    <m/>
    <s v="ft"/>
    <m/>
    <s v="ft"/>
    <n v="21.983213114633227"/>
    <s v="ft"/>
    <m/>
    <s v="ft²"/>
    <m/>
    <s v="ft³"/>
    <m/>
    <s v="lb"/>
    <n v="21.983213114633227"/>
    <s v="ft"/>
    <n v="0"/>
    <s v="ft"/>
    <n v="0"/>
    <s v="ft"/>
    <n v="0"/>
    <s v="ft"/>
    <n v="21.983213114633227"/>
    <s v="ft"/>
    <n v="0"/>
    <s v="ft²"/>
    <n v="0"/>
    <s v="ft³"/>
    <n v="26.720000000000002"/>
    <s v="lb"/>
    <n v="2"/>
    <s v="ea"/>
    <m/>
    <m/>
  </r>
  <r>
    <s v="4.3.2.3.7.8.308"/>
    <m/>
    <x v="0"/>
    <x v="0"/>
    <x v="1"/>
    <x v="0"/>
    <x v="1"/>
    <x v="0"/>
    <x v="0"/>
    <x v="0"/>
    <x v="5"/>
    <x v="10"/>
    <x v="455"/>
    <n v="21.983213114633227"/>
    <s v="ft"/>
    <m/>
    <s v="ft"/>
    <m/>
    <s v="ft"/>
    <m/>
    <s v="ft"/>
    <n v="21.983213114633227"/>
    <s v="ft"/>
    <m/>
    <s v="ft²"/>
    <m/>
    <s v="ft³"/>
    <m/>
    <s v="lb"/>
    <n v="21.983213114633227"/>
    <s v="ft"/>
    <n v="0"/>
    <s v="ft"/>
    <n v="0"/>
    <s v="ft"/>
    <n v="0"/>
    <s v="ft"/>
    <n v="21.983213114633227"/>
    <s v="ft"/>
    <n v="0"/>
    <s v="ft²"/>
    <n v="0"/>
    <s v="ft³"/>
    <n v="26.720000000000002"/>
    <s v="lb"/>
    <n v="2"/>
    <s v="ea"/>
    <m/>
    <m/>
  </r>
  <r>
    <s v="4.3.2.3.7.8.309"/>
    <m/>
    <x v="0"/>
    <x v="0"/>
    <x v="1"/>
    <x v="0"/>
    <x v="1"/>
    <x v="0"/>
    <x v="0"/>
    <x v="0"/>
    <x v="5"/>
    <x v="10"/>
    <x v="456"/>
    <n v="21.983213114633227"/>
    <s v="ft"/>
    <m/>
    <s v="ft"/>
    <m/>
    <s v="ft"/>
    <m/>
    <s v="ft"/>
    <n v="21.983213114633227"/>
    <s v="ft"/>
    <m/>
    <s v="ft²"/>
    <m/>
    <s v="ft³"/>
    <m/>
    <s v="lb"/>
    <n v="21.983213114633227"/>
    <s v="ft"/>
    <n v="0"/>
    <s v="ft"/>
    <n v="0"/>
    <s v="ft"/>
    <n v="0"/>
    <s v="ft"/>
    <n v="21.983213114633227"/>
    <s v="ft"/>
    <n v="0"/>
    <s v="ft²"/>
    <n v="0"/>
    <s v="ft³"/>
    <n v="26.720000000000002"/>
    <s v="lb"/>
    <n v="2"/>
    <s v="ea"/>
    <m/>
    <m/>
  </r>
  <r>
    <s v="4.3.2.3.7.8.310"/>
    <m/>
    <x v="0"/>
    <x v="0"/>
    <x v="1"/>
    <x v="0"/>
    <x v="1"/>
    <x v="0"/>
    <x v="0"/>
    <x v="0"/>
    <x v="5"/>
    <x v="10"/>
    <x v="457"/>
    <n v="21.983213114633227"/>
    <s v="ft"/>
    <m/>
    <s v="ft"/>
    <m/>
    <s v="ft"/>
    <m/>
    <s v="ft"/>
    <n v="21.983213114633227"/>
    <s v="ft"/>
    <m/>
    <s v="ft²"/>
    <m/>
    <s v="ft³"/>
    <m/>
    <s v="lb"/>
    <n v="21.983213114633227"/>
    <s v="ft"/>
    <n v="0"/>
    <s v="ft"/>
    <n v="0"/>
    <s v="ft"/>
    <n v="0"/>
    <s v="ft"/>
    <n v="21.983213114633227"/>
    <s v="ft"/>
    <n v="0"/>
    <s v="ft²"/>
    <n v="0"/>
    <s v="ft³"/>
    <n v="26.720000000000002"/>
    <s v="lb"/>
    <n v="2"/>
    <s v="ea"/>
    <m/>
    <m/>
  </r>
  <r>
    <s v="4.3.2.3.7.8.311"/>
    <m/>
    <x v="0"/>
    <x v="0"/>
    <x v="1"/>
    <x v="0"/>
    <x v="1"/>
    <x v="0"/>
    <x v="0"/>
    <x v="0"/>
    <x v="5"/>
    <x v="10"/>
    <x v="458"/>
    <n v="21.983213114633227"/>
    <s v="ft"/>
    <m/>
    <s v="ft"/>
    <m/>
    <s v="ft"/>
    <m/>
    <s v="ft"/>
    <n v="21.983213114633227"/>
    <s v="ft"/>
    <m/>
    <s v="ft²"/>
    <m/>
    <s v="ft³"/>
    <m/>
    <s v="lb"/>
    <n v="21.983213114633227"/>
    <s v="ft"/>
    <n v="0"/>
    <s v="ft"/>
    <n v="0"/>
    <s v="ft"/>
    <n v="0"/>
    <s v="ft"/>
    <n v="21.983213114633227"/>
    <s v="ft"/>
    <n v="0"/>
    <s v="ft²"/>
    <n v="0"/>
    <s v="ft³"/>
    <n v="26.720000000000002"/>
    <s v="lb"/>
    <n v="2"/>
    <s v="ea"/>
    <m/>
    <m/>
  </r>
  <r>
    <s v="4.3.2.3.7.8.312"/>
    <m/>
    <x v="0"/>
    <x v="0"/>
    <x v="1"/>
    <x v="0"/>
    <x v="1"/>
    <x v="0"/>
    <x v="0"/>
    <x v="0"/>
    <x v="5"/>
    <x v="10"/>
    <x v="459"/>
    <n v="21.983213114633227"/>
    <s v="ft"/>
    <m/>
    <s v="ft"/>
    <m/>
    <s v="ft"/>
    <m/>
    <s v="ft"/>
    <n v="21.983213114633227"/>
    <s v="ft"/>
    <m/>
    <s v="ft²"/>
    <m/>
    <s v="ft³"/>
    <m/>
    <s v="lb"/>
    <n v="21.983213114633227"/>
    <s v="ft"/>
    <n v="0"/>
    <s v="ft"/>
    <n v="0"/>
    <s v="ft"/>
    <n v="0"/>
    <s v="ft"/>
    <n v="21.983213114633227"/>
    <s v="ft"/>
    <n v="0"/>
    <s v="ft²"/>
    <n v="0"/>
    <s v="ft³"/>
    <n v="26.720000000000002"/>
    <s v="lb"/>
    <n v="2"/>
    <s v="ea"/>
    <m/>
    <m/>
  </r>
  <r>
    <s v="4.3.2.3.7.8.313"/>
    <m/>
    <x v="0"/>
    <x v="0"/>
    <x v="1"/>
    <x v="0"/>
    <x v="1"/>
    <x v="0"/>
    <x v="0"/>
    <x v="0"/>
    <x v="5"/>
    <x v="10"/>
    <x v="460"/>
    <n v="32.181918541721764"/>
    <s v="ft"/>
    <m/>
    <s v="ft"/>
    <m/>
    <s v="ft"/>
    <m/>
    <s v="ft"/>
    <n v="32.181918541721764"/>
    <s v="ft"/>
    <m/>
    <s v="ft²"/>
    <m/>
    <s v="ft³"/>
    <m/>
    <s v="lb"/>
    <n v="32.181918541721764"/>
    <s v="ft"/>
    <n v="0"/>
    <s v="ft"/>
    <n v="0"/>
    <s v="ft"/>
    <n v="0"/>
    <s v="ft"/>
    <n v="32.181918541721764"/>
    <s v="ft"/>
    <n v="0"/>
    <s v="ft²"/>
    <n v="0"/>
    <s v="ft³"/>
    <n v="26.720000000000002"/>
    <s v="lb"/>
    <n v="2"/>
    <s v="ea"/>
    <m/>
    <m/>
  </r>
  <r>
    <s v="4.3.2.3.7.8.314"/>
    <m/>
    <x v="0"/>
    <x v="0"/>
    <x v="1"/>
    <x v="0"/>
    <x v="1"/>
    <x v="0"/>
    <x v="0"/>
    <x v="0"/>
    <x v="5"/>
    <x v="10"/>
    <x v="461"/>
    <n v="32.181918541721764"/>
    <s v="ft"/>
    <m/>
    <s v="ft"/>
    <m/>
    <s v="ft"/>
    <m/>
    <s v="ft"/>
    <n v="32.181918541721764"/>
    <s v="ft"/>
    <m/>
    <s v="ft²"/>
    <m/>
    <s v="ft³"/>
    <m/>
    <s v="lb"/>
    <n v="32.181918541721764"/>
    <s v="ft"/>
    <n v="0"/>
    <s v="ft"/>
    <n v="0"/>
    <s v="ft"/>
    <n v="0"/>
    <s v="ft"/>
    <n v="32.181918541721764"/>
    <s v="ft"/>
    <n v="0"/>
    <s v="ft²"/>
    <n v="0"/>
    <s v="ft³"/>
    <n v="26.720000000000002"/>
    <s v="lb"/>
    <n v="2"/>
    <s v="ea"/>
    <m/>
    <m/>
  </r>
  <r>
    <s v="4.3.2.3.7.8.315"/>
    <m/>
    <x v="0"/>
    <x v="0"/>
    <x v="1"/>
    <x v="0"/>
    <x v="1"/>
    <x v="0"/>
    <x v="0"/>
    <x v="0"/>
    <x v="5"/>
    <x v="10"/>
    <x v="462"/>
    <n v="32.181918541721764"/>
    <s v="ft"/>
    <m/>
    <s v="ft"/>
    <m/>
    <s v="ft"/>
    <m/>
    <s v="ft"/>
    <n v="32.181918541721764"/>
    <s v="ft"/>
    <m/>
    <s v="ft²"/>
    <m/>
    <s v="ft³"/>
    <m/>
    <s v="lb"/>
    <n v="32.181918541721764"/>
    <s v="ft"/>
    <n v="0"/>
    <s v="ft"/>
    <n v="0"/>
    <s v="ft"/>
    <n v="0"/>
    <s v="ft"/>
    <n v="32.181918541721764"/>
    <s v="ft"/>
    <n v="0"/>
    <s v="ft²"/>
    <n v="0"/>
    <s v="ft³"/>
    <n v="26.720000000000002"/>
    <s v="lb"/>
    <n v="2"/>
    <s v="ea"/>
    <m/>
    <m/>
  </r>
  <r>
    <s v="4.3.2.3.7.8.316"/>
    <m/>
    <x v="0"/>
    <x v="0"/>
    <x v="1"/>
    <x v="0"/>
    <x v="1"/>
    <x v="0"/>
    <x v="0"/>
    <x v="0"/>
    <x v="5"/>
    <x v="10"/>
    <x v="463"/>
    <n v="32.181918541721764"/>
    <s v="ft"/>
    <m/>
    <s v="ft"/>
    <m/>
    <s v="ft"/>
    <m/>
    <s v="ft"/>
    <n v="32.181918541721764"/>
    <s v="ft"/>
    <m/>
    <s v="ft²"/>
    <m/>
    <s v="ft³"/>
    <m/>
    <s v="lb"/>
    <n v="32.181918541721764"/>
    <s v="ft"/>
    <n v="0"/>
    <s v="ft"/>
    <n v="0"/>
    <s v="ft"/>
    <n v="0"/>
    <s v="ft"/>
    <n v="32.181918541721764"/>
    <s v="ft"/>
    <n v="0"/>
    <s v="ft²"/>
    <n v="0"/>
    <s v="ft³"/>
    <n v="26.720000000000002"/>
    <s v="lb"/>
    <n v="2"/>
    <s v="ea"/>
    <m/>
    <m/>
  </r>
  <r>
    <s v="4.3.2.3.7.8.317"/>
    <m/>
    <x v="0"/>
    <x v="0"/>
    <x v="1"/>
    <x v="0"/>
    <x v="1"/>
    <x v="0"/>
    <x v="0"/>
    <x v="0"/>
    <x v="5"/>
    <x v="10"/>
    <x v="464"/>
    <n v="32.181918541721785"/>
    <s v="ft"/>
    <m/>
    <s v="ft"/>
    <m/>
    <s v="ft"/>
    <m/>
    <s v="ft"/>
    <n v="32.181918541721785"/>
    <s v="ft"/>
    <m/>
    <s v="ft²"/>
    <m/>
    <s v="ft³"/>
    <m/>
    <s v="lb"/>
    <n v="32.181918541721785"/>
    <s v="ft"/>
    <n v="0"/>
    <s v="ft"/>
    <n v="0"/>
    <s v="ft"/>
    <n v="0"/>
    <s v="ft"/>
    <n v="32.181918541721785"/>
    <s v="ft"/>
    <n v="0"/>
    <s v="ft²"/>
    <n v="0"/>
    <s v="ft³"/>
    <n v="26.720000000000002"/>
    <s v="lb"/>
    <n v="2"/>
    <s v="ea"/>
    <m/>
    <m/>
  </r>
  <r>
    <s v="4.3.2.3.7.8.318"/>
    <m/>
    <x v="0"/>
    <x v="0"/>
    <x v="1"/>
    <x v="0"/>
    <x v="1"/>
    <x v="0"/>
    <x v="0"/>
    <x v="0"/>
    <x v="5"/>
    <x v="10"/>
    <x v="465"/>
    <n v="32.181918541721792"/>
    <s v="ft"/>
    <m/>
    <s v="ft"/>
    <m/>
    <s v="ft"/>
    <m/>
    <s v="ft"/>
    <n v="32.181918541721792"/>
    <s v="ft"/>
    <m/>
    <s v="ft²"/>
    <m/>
    <s v="ft³"/>
    <m/>
    <s v="lb"/>
    <n v="32.181918541721792"/>
    <s v="ft"/>
    <n v="0"/>
    <s v="ft"/>
    <n v="0"/>
    <s v="ft"/>
    <n v="0"/>
    <s v="ft"/>
    <n v="32.181918541721792"/>
    <s v="ft"/>
    <n v="0"/>
    <s v="ft²"/>
    <n v="0"/>
    <s v="ft³"/>
    <n v="26.720000000000002"/>
    <s v="lb"/>
    <n v="2"/>
    <s v="ea"/>
    <m/>
    <m/>
  </r>
  <r>
    <s v="4.3.2.3.7.8.319"/>
    <m/>
    <x v="0"/>
    <x v="0"/>
    <x v="1"/>
    <x v="0"/>
    <x v="1"/>
    <x v="0"/>
    <x v="0"/>
    <x v="0"/>
    <x v="5"/>
    <x v="10"/>
    <x v="466"/>
    <n v="21.978460906971868"/>
    <s v="ft"/>
    <m/>
    <s v="ft"/>
    <m/>
    <s v="ft"/>
    <m/>
    <s v="ft"/>
    <n v="21.978460906971868"/>
    <s v="ft"/>
    <m/>
    <s v="ft²"/>
    <m/>
    <s v="ft³"/>
    <m/>
    <s v="lb"/>
    <n v="21.978460906971868"/>
    <s v="ft"/>
    <n v="0"/>
    <s v="ft"/>
    <n v="0"/>
    <s v="ft"/>
    <n v="0"/>
    <s v="ft"/>
    <n v="21.978460906971868"/>
    <s v="ft"/>
    <n v="0"/>
    <s v="ft²"/>
    <n v="0"/>
    <s v="ft³"/>
    <n v="26.720000000000002"/>
    <s v="lb"/>
    <n v="2"/>
    <s v="ea"/>
    <m/>
    <m/>
  </r>
  <r>
    <s v="4.3.2.3.7.8.320"/>
    <m/>
    <x v="0"/>
    <x v="0"/>
    <x v="1"/>
    <x v="0"/>
    <x v="1"/>
    <x v="0"/>
    <x v="0"/>
    <x v="0"/>
    <x v="5"/>
    <x v="10"/>
    <x v="467"/>
    <n v="21.97846090697189"/>
    <s v="ft"/>
    <m/>
    <s v="ft"/>
    <m/>
    <s v="ft"/>
    <m/>
    <s v="ft"/>
    <n v="21.97846090697189"/>
    <s v="ft"/>
    <m/>
    <s v="ft²"/>
    <m/>
    <s v="ft³"/>
    <m/>
    <s v="lb"/>
    <n v="21.97846090697189"/>
    <s v="ft"/>
    <n v="0"/>
    <s v="ft"/>
    <n v="0"/>
    <s v="ft"/>
    <n v="0"/>
    <s v="ft"/>
    <n v="21.97846090697189"/>
    <s v="ft"/>
    <n v="0"/>
    <s v="ft²"/>
    <n v="0"/>
    <s v="ft³"/>
    <n v="26.720000000000002"/>
    <s v="lb"/>
    <n v="2"/>
    <s v="ea"/>
    <m/>
    <m/>
  </r>
  <r>
    <s v="4.3.2.3.7.8.321"/>
    <m/>
    <x v="0"/>
    <x v="0"/>
    <x v="1"/>
    <x v="0"/>
    <x v="1"/>
    <x v="0"/>
    <x v="0"/>
    <x v="0"/>
    <x v="5"/>
    <x v="10"/>
    <x v="468"/>
    <n v="21.97846090697189"/>
    <s v="ft"/>
    <m/>
    <s v="ft"/>
    <m/>
    <s v="ft"/>
    <m/>
    <s v="ft"/>
    <n v="21.97846090697189"/>
    <s v="ft"/>
    <m/>
    <s v="ft²"/>
    <m/>
    <s v="ft³"/>
    <m/>
    <s v="lb"/>
    <n v="21.97846090697189"/>
    <s v="ft"/>
    <n v="0"/>
    <s v="ft"/>
    <n v="0"/>
    <s v="ft"/>
    <n v="0"/>
    <s v="ft"/>
    <n v="21.97846090697189"/>
    <s v="ft"/>
    <n v="0"/>
    <s v="ft²"/>
    <n v="0"/>
    <s v="ft³"/>
    <n v="26.720000000000002"/>
    <s v="lb"/>
    <n v="2"/>
    <s v="ea"/>
    <m/>
    <m/>
  </r>
  <r>
    <s v="4.3.2.3.7.8.322"/>
    <m/>
    <x v="0"/>
    <x v="0"/>
    <x v="1"/>
    <x v="0"/>
    <x v="1"/>
    <x v="0"/>
    <x v="0"/>
    <x v="0"/>
    <x v="5"/>
    <x v="10"/>
    <x v="469"/>
    <n v="21.97846090697189"/>
    <s v="ft"/>
    <m/>
    <s v="ft"/>
    <m/>
    <s v="ft"/>
    <m/>
    <s v="ft"/>
    <n v="21.97846090697189"/>
    <s v="ft"/>
    <m/>
    <s v="ft²"/>
    <m/>
    <s v="ft³"/>
    <m/>
    <s v="lb"/>
    <n v="21.97846090697189"/>
    <s v="ft"/>
    <n v="0"/>
    <s v="ft"/>
    <n v="0"/>
    <s v="ft"/>
    <n v="0"/>
    <s v="ft"/>
    <n v="21.97846090697189"/>
    <s v="ft"/>
    <n v="0"/>
    <s v="ft²"/>
    <n v="0"/>
    <s v="ft³"/>
    <n v="26.720000000000002"/>
    <s v="lb"/>
    <n v="2"/>
    <s v="ea"/>
    <m/>
    <m/>
  </r>
  <r>
    <s v="4.3.2.3.7.8.323"/>
    <m/>
    <x v="0"/>
    <x v="0"/>
    <x v="1"/>
    <x v="0"/>
    <x v="1"/>
    <x v="0"/>
    <x v="0"/>
    <x v="0"/>
    <x v="5"/>
    <x v="10"/>
    <x v="470"/>
    <n v="21.97846090697189"/>
    <s v="ft"/>
    <m/>
    <s v="ft"/>
    <m/>
    <s v="ft"/>
    <m/>
    <s v="ft"/>
    <n v="21.97846090697189"/>
    <s v="ft"/>
    <m/>
    <s v="ft²"/>
    <m/>
    <s v="ft³"/>
    <m/>
    <s v="lb"/>
    <n v="21.97846090697189"/>
    <s v="ft"/>
    <n v="0"/>
    <s v="ft"/>
    <n v="0"/>
    <s v="ft"/>
    <n v="0"/>
    <s v="ft"/>
    <n v="21.97846090697189"/>
    <s v="ft"/>
    <n v="0"/>
    <s v="ft²"/>
    <n v="0"/>
    <s v="ft³"/>
    <n v="26.720000000000002"/>
    <s v="lb"/>
    <n v="2"/>
    <s v="ea"/>
    <m/>
    <m/>
  </r>
  <r>
    <s v="4.3.2.3.7.8.324"/>
    <m/>
    <x v="0"/>
    <x v="0"/>
    <x v="1"/>
    <x v="0"/>
    <x v="1"/>
    <x v="0"/>
    <x v="0"/>
    <x v="0"/>
    <x v="5"/>
    <x v="10"/>
    <x v="471"/>
    <n v="21.97846090697189"/>
    <s v="ft"/>
    <m/>
    <s v="ft"/>
    <m/>
    <s v="ft"/>
    <m/>
    <s v="ft"/>
    <n v="21.97846090697189"/>
    <s v="ft"/>
    <m/>
    <s v="ft²"/>
    <m/>
    <s v="ft³"/>
    <m/>
    <s v="lb"/>
    <n v="21.97846090697189"/>
    <s v="ft"/>
    <n v="0"/>
    <s v="ft"/>
    <n v="0"/>
    <s v="ft"/>
    <n v="0"/>
    <s v="ft"/>
    <n v="21.97846090697189"/>
    <s v="ft"/>
    <n v="0"/>
    <s v="ft²"/>
    <n v="0"/>
    <s v="ft³"/>
    <n v="26.720000000000002"/>
    <s v="lb"/>
    <n v="2"/>
    <s v="ea"/>
    <m/>
    <m/>
  </r>
  <r>
    <s v="4.3.2.3.7.8.325"/>
    <m/>
    <x v="0"/>
    <x v="0"/>
    <x v="1"/>
    <x v="0"/>
    <x v="1"/>
    <x v="0"/>
    <x v="0"/>
    <x v="0"/>
    <x v="5"/>
    <x v="10"/>
    <x v="472"/>
    <n v="21.97846090697189"/>
    <s v="ft"/>
    <m/>
    <s v="ft"/>
    <m/>
    <s v="ft"/>
    <m/>
    <s v="ft"/>
    <n v="21.97846090697189"/>
    <s v="ft"/>
    <m/>
    <s v="ft²"/>
    <m/>
    <s v="ft³"/>
    <m/>
    <s v="lb"/>
    <n v="21.97846090697189"/>
    <s v="ft"/>
    <n v="0"/>
    <s v="ft"/>
    <n v="0"/>
    <s v="ft"/>
    <n v="0"/>
    <s v="ft"/>
    <n v="21.97846090697189"/>
    <s v="ft"/>
    <n v="0"/>
    <s v="ft²"/>
    <n v="0"/>
    <s v="ft³"/>
    <n v="26.720000000000002"/>
    <s v="lb"/>
    <n v="2"/>
    <s v="ea"/>
    <m/>
    <m/>
  </r>
  <r>
    <s v="4.3.2.3.7.8.326"/>
    <m/>
    <x v="0"/>
    <x v="0"/>
    <x v="1"/>
    <x v="0"/>
    <x v="1"/>
    <x v="0"/>
    <x v="0"/>
    <x v="0"/>
    <x v="5"/>
    <x v="10"/>
    <x v="473"/>
    <n v="21.97846090697189"/>
    <s v="ft"/>
    <m/>
    <s v="ft"/>
    <m/>
    <s v="ft"/>
    <m/>
    <s v="ft"/>
    <n v="21.97846090697189"/>
    <s v="ft"/>
    <m/>
    <s v="ft²"/>
    <m/>
    <s v="ft³"/>
    <m/>
    <s v="lb"/>
    <n v="21.97846090697189"/>
    <s v="ft"/>
    <n v="0"/>
    <s v="ft"/>
    <n v="0"/>
    <s v="ft"/>
    <n v="0"/>
    <s v="ft"/>
    <n v="21.97846090697189"/>
    <s v="ft"/>
    <n v="0"/>
    <s v="ft²"/>
    <n v="0"/>
    <s v="ft³"/>
    <n v="26.720000000000002"/>
    <s v="lb"/>
    <n v="2"/>
    <s v="ea"/>
    <m/>
    <m/>
  </r>
  <r>
    <s v="4.3.2.3.7.8.327"/>
    <m/>
    <x v="0"/>
    <x v="0"/>
    <x v="1"/>
    <x v="0"/>
    <x v="1"/>
    <x v="0"/>
    <x v="0"/>
    <x v="0"/>
    <x v="5"/>
    <x v="10"/>
    <x v="474"/>
    <n v="21.97846090697189"/>
    <s v="ft"/>
    <m/>
    <s v="ft"/>
    <m/>
    <s v="ft"/>
    <m/>
    <s v="ft"/>
    <n v="21.97846090697189"/>
    <s v="ft"/>
    <m/>
    <s v="ft²"/>
    <m/>
    <s v="ft³"/>
    <m/>
    <s v="lb"/>
    <n v="21.97846090697189"/>
    <s v="ft"/>
    <n v="0"/>
    <s v="ft"/>
    <n v="0"/>
    <s v="ft"/>
    <n v="0"/>
    <s v="ft"/>
    <n v="21.97846090697189"/>
    <s v="ft"/>
    <n v="0"/>
    <s v="ft²"/>
    <n v="0"/>
    <s v="ft³"/>
    <n v="26.720000000000002"/>
    <s v="lb"/>
    <n v="2"/>
    <s v="ea"/>
    <m/>
    <m/>
  </r>
  <r>
    <s v="4.3.2.3.7.8.328"/>
    <m/>
    <x v="0"/>
    <x v="0"/>
    <x v="1"/>
    <x v="0"/>
    <x v="1"/>
    <x v="0"/>
    <x v="0"/>
    <x v="0"/>
    <x v="5"/>
    <x v="10"/>
    <x v="475"/>
    <n v="32.181918541721828"/>
    <s v="ft"/>
    <m/>
    <s v="ft"/>
    <m/>
    <s v="ft"/>
    <m/>
    <s v="ft"/>
    <n v="32.181918541721828"/>
    <s v="ft"/>
    <m/>
    <s v="ft²"/>
    <m/>
    <s v="ft³"/>
    <m/>
    <s v="lb"/>
    <n v="32.181918541721828"/>
    <s v="ft"/>
    <n v="0"/>
    <s v="ft"/>
    <n v="0"/>
    <s v="ft"/>
    <n v="0"/>
    <s v="ft"/>
    <n v="32.181918541721828"/>
    <s v="ft"/>
    <n v="0"/>
    <s v="ft²"/>
    <n v="0"/>
    <s v="ft³"/>
    <n v="26.720000000000002"/>
    <s v="lb"/>
    <n v="2"/>
    <s v="ea"/>
    <m/>
    <m/>
  </r>
  <r>
    <s v="4.3.2.3.7.8.329"/>
    <m/>
    <x v="0"/>
    <x v="0"/>
    <x v="1"/>
    <x v="0"/>
    <x v="1"/>
    <x v="0"/>
    <x v="0"/>
    <x v="0"/>
    <x v="5"/>
    <x v="10"/>
    <x v="476"/>
    <n v="32.181918541721828"/>
    <s v="ft"/>
    <m/>
    <s v="ft"/>
    <m/>
    <s v="ft"/>
    <m/>
    <s v="ft"/>
    <n v="32.181918541721828"/>
    <s v="ft"/>
    <m/>
    <s v="ft²"/>
    <m/>
    <s v="ft³"/>
    <m/>
    <s v="lb"/>
    <n v="32.181918541721828"/>
    <s v="ft"/>
    <n v="0"/>
    <s v="ft"/>
    <n v="0"/>
    <s v="ft"/>
    <n v="0"/>
    <s v="ft"/>
    <n v="32.181918541721828"/>
    <s v="ft"/>
    <n v="0"/>
    <s v="ft²"/>
    <n v="0"/>
    <s v="ft³"/>
    <n v="26.720000000000002"/>
    <s v="lb"/>
    <n v="2"/>
    <s v="ea"/>
    <m/>
    <m/>
  </r>
  <r>
    <s v="4.3.2.3.7.8.330"/>
    <m/>
    <x v="0"/>
    <x v="0"/>
    <x v="1"/>
    <x v="0"/>
    <x v="1"/>
    <x v="0"/>
    <x v="0"/>
    <x v="0"/>
    <x v="5"/>
    <x v="10"/>
    <x v="477"/>
    <n v="32.181918541721828"/>
    <s v="ft"/>
    <m/>
    <s v="ft"/>
    <m/>
    <s v="ft"/>
    <m/>
    <s v="ft"/>
    <n v="32.181918541721828"/>
    <s v="ft"/>
    <m/>
    <s v="ft²"/>
    <m/>
    <s v="ft³"/>
    <m/>
    <s v="lb"/>
    <n v="32.181918541721828"/>
    <s v="ft"/>
    <n v="0"/>
    <s v="ft"/>
    <n v="0"/>
    <s v="ft"/>
    <n v="0"/>
    <s v="ft"/>
    <n v="32.181918541721828"/>
    <s v="ft"/>
    <n v="0"/>
    <s v="ft²"/>
    <n v="0"/>
    <s v="ft³"/>
    <n v="26.720000000000002"/>
    <s v="lb"/>
    <n v="2"/>
    <s v="ea"/>
    <m/>
    <m/>
  </r>
  <r>
    <s v="4.3.2.3.7.8.331"/>
    <m/>
    <x v="0"/>
    <x v="0"/>
    <x v="1"/>
    <x v="0"/>
    <x v="1"/>
    <x v="0"/>
    <x v="0"/>
    <x v="0"/>
    <x v="5"/>
    <x v="10"/>
    <x v="478"/>
    <n v="32.181918541721828"/>
    <s v="ft"/>
    <m/>
    <s v="ft"/>
    <m/>
    <s v="ft"/>
    <m/>
    <s v="ft"/>
    <n v="32.181918541721828"/>
    <s v="ft"/>
    <m/>
    <s v="ft²"/>
    <m/>
    <s v="ft³"/>
    <m/>
    <s v="lb"/>
    <n v="32.181918541721828"/>
    <s v="ft"/>
    <n v="0"/>
    <s v="ft"/>
    <n v="0"/>
    <s v="ft"/>
    <n v="0"/>
    <s v="ft"/>
    <n v="32.181918541721828"/>
    <s v="ft"/>
    <n v="0"/>
    <s v="ft²"/>
    <n v="0"/>
    <s v="ft³"/>
    <n v="26.720000000000002"/>
    <s v="lb"/>
    <n v="2"/>
    <s v="ea"/>
    <m/>
    <m/>
  </r>
  <r>
    <s v="4.3.2.3.7.8.332"/>
    <m/>
    <x v="0"/>
    <x v="0"/>
    <x v="1"/>
    <x v="0"/>
    <x v="1"/>
    <x v="0"/>
    <x v="0"/>
    <x v="0"/>
    <x v="5"/>
    <x v="10"/>
    <x v="479"/>
    <n v="32.181918541721863"/>
    <s v="ft"/>
    <m/>
    <s v="ft"/>
    <m/>
    <s v="ft"/>
    <m/>
    <s v="ft"/>
    <n v="32.181918541721863"/>
    <s v="ft"/>
    <m/>
    <s v="ft²"/>
    <m/>
    <s v="ft³"/>
    <m/>
    <s v="lb"/>
    <n v="32.181918541721863"/>
    <s v="ft"/>
    <n v="0"/>
    <s v="ft"/>
    <n v="0"/>
    <s v="ft"/>
    <n v="0"/>
    <s v="ft"/>
    <n v="32.181918541721863"/>
    <s v="ft"/>
    <n v="0"/>
    <s v="ft²"/>
    <n v="0"/>
    <s v="ft³"/>
    <n v="26.720000000000002"/>
    <s v="lb"/>
    <n v="2"/>
    <s v="ea"/>
    <m/>
    <m/>
  </r>
  <r>
    <s v="4.3.2.3.7.8.333"/>
    <m/>
    <x v="0"/>
    <x v="0"/>
    <x v="1"/>
    <x v="0"/>
    <x v="1"/>
    <x v="0"/>
    <x v="0"/>
    <x v="0"/>
    <x v="5"/>
    <x v="10"/>
    <x v="480"/>
    <n v="33.190561711029389"/>
    <s v="ft"/>
    <m/>
    <s v="ft"/>
    <m/>
    <s v="ft"/>
    <m/>
    <s v="ft"/>
    <n v="33.190561711029389"/>
    <s v="ft"/>
    <m/>
    <s v="ft²"/>
    <m/>
    <s v="ft³"/>
    <m/>
    <s v="lb"/>
    <n v="33.190561711029389"/>
    <s v="ft"/>
    <n v="0"/>
    <s v="ft"/>
    <n v="0"/>
    <s v="ft"/>
    <n v="0"/>
    <s v="ft"/>
    <n v="33.190561711029389"/>
    <s v="ft"/>
    <n v="0"/>
    <s v="ft²"/>
    <n v="0"/>
    <s v="ft³"/>
    <n v="26.720000000000002"/>
    <s v="lb"/>
    <n v="2"/>
    <s v="ea"/>
    <m/>
    <m/>
  </r>
  <r>
    <s v="4.3.2.3.7.8.334"/>
    <m/>
    <x v="0"/>
    <x v="0"/>
    <x v="1"/>
    <x v="0"/>
    <x v="1"/>
    <x v="0"/>
    <x v="0"/>
    <x v="0"/>
    <x v="5"/>
    <x v="10"/>
    <x v="481"/>
    <n v="14.774370786994352"/>
    <s v="ft"/>
    <m/>
    <s v="ft"/>
    <m/>
    <s v="ft"/>
    <m/>
    <s v="ft"/>
    <n v="14.774370786994352"/>
    <s v="ft"/>
    <m/>
    <s v="ft²"/>
    <m/>
    <s v="ft³"/>
    <m/>
    <s v="lb"/>
    <n v="14.774370786994352"/>
    <s v="ft"/>
    <n v="0"/>
    <s v="ft"/>
    <n v="0"/>
    <s v="ft"/>
    <n v="0"/>
    <s v="ft"/>
    <n v="14.774370786994352"/>
    <s v="ft"/>
    <n v="0"/>
    <s v="ft²"/>
    <n v="0"/>
    <s v="ft³"/>
    <n v="13.360000000000001"/>
    <s v="lb"/>
    <n v="1"/>
    <s v="ea"/>
    <m/>
    <m/>
  </r>
  <r>
    <s v="4.3.2.3.7.8.335"/>
    <m/>
    <x v="0"/>
    <x v="0"/>
    <x v="1"/>
    <x v="0"/>
    <x v="1"/>
    <x v="0"/>
    <x v="0"/>
    <x v="0"/>
    <x v="5"/>
    <x v="10"/>
    <x v="482"/>
    <n v="14.774370786994352"/>
    <s v="ft"/>
    <m/>
    <s v="ft"/>
    <m/>
    <s v="ft"/>
    <m/>
    <s v="ft"/>
    <n v="14.774370786994352"/>
    <s v="ft"/>
    <m/>
    <s v="ft²"/>
    <m/>
    <s v="ft³"/>
    <m/>
    <s v="lb"/>
    <n v="14.774370786994352"/>
    <s v="ft"/>
    <n v="0"/>
    <s v="ft"/>
    <n v="0"/>
    <s v="ft"/>
    <n v="0"/>
    <s v="ft"/>
    <n v="14.774370786994352"/>
    <s v="ft"/>
    <n v="0"/>
    <s v="ft²"/>
    <n v="0"/>
    <s v="ft³"/>
    <n v="13.360000000000001"/>
    <s v="lb"/>
    <n v="1"/>
    <s v="ea"/>
    <m/>
    <m/>
  </r>
  <r>
    <s v="4.3.2.3.7.8.336"/>
    <m/>
    <x v="0"/>
    <x v="0"/>
    <x v="1"/>
    <x v="0"/>
    <x v="1"/>
    <x v="0"/>
    <x v="0"/>
    <x v="0"/>
    <x v="5"/>
    <x v="10"/>
    <x v="483"/>
    <n v="14.774370786994352"/>
    <s v="ft"/>
    <m/>
    <s v="ft"/>
    <m/>
    <s v="ft"/>
    <m/>
    <s v="ft"/>
    <n v="14.774370786994352"/>
    <s v="ft"/>
    <m/>
    <s v="ft²"/>
    <m/>
    <s v="ft³"/>
    <m/>
    <s v="lb"/>
    <n v="14.774370786994352"/>
    <s v="ft"/>
    <n v="0"/>
    <s v="ft"/>
    <n v="0"/>
    <s v="ft"/>
    <n v="0"/>
    <s v="ft"/>
    <n v="14.774370786994352"/>
    <s v="ft"/>
    <n v="0"/>
    <s v="ft²"/>
    <n v="0"/>
    <s v="ft³"/>
    <n v="13.360000000000001"/>
    <s v="lb"/>
    <n v="1"/>
    <s v="ea"/>
    <m/>
    <m/>
  </r>
  <r>
    <s v="4.3.2.3.7.8.337"/>
    <m/>
    <x v="0"/>
    <x v="0"/>
    <x v="1"/>
    <x v="0"/>
    <x v="1"/>
    <x v="0"/>
    <x v="0"/>
    <x v="0"/>
    <x v="5"/>
    <x v="10"/>
    <x v="484"/>
    <n v="14.774370786994352"/>
    <s v="ft"/>
    <m/>
    <s v="ft"/>
    <m/>
    <s v="ft"/>
    <m/>
    <s v="ft"/>
    <n v="14.774370786994352"/>
    <s v="ft"/>
    <m/>
    <s v="ft²"/>
    <m/>
    <s v="ft³"/>
    <m/>
    <s v="lb"/>
    <n v="14.774370786994352"/>
    <s v="ft"/>
    <n v="0"/>
    <s v="ft"/>
    <n v="0"/>
    <s v="ft"/>
    <n v="0"/>
    <s v="ft"/>
    <n v="14.774370786994352"/>
    <s v="ft"/>
    <n v="0"/>
    <s v="ft²"/>
    <n v="0"/>
    <s v="ft³"/>
    <n v="13.360000000000001"/>
    <s v="lb"/>
    <n v="1"/>
    <s v="ea"/>
    <m/>
    <m/>
  </r>
  <r>
    <s v="4.3.2.3.7.8.338"/>
    <m/>
    <x v="0"/>
    <x v="0"/>
    <x v="1"/>
    <x v="0"/>
    <x v="1"/>
    <x v="0"/>
    <x v="0"/>
    <x v="0"/>
    <x v="5"/>
    <x v="10"/>
    <x v="485"/>
    <n v="14.774370786994352"/>
    <s v="ft"/>
    <m/>
    <s v="ft"/>
    <m/>
    <s v="ft"/>
    <m/>
    <s v="ft"/>
    <n v="14.774370786994352"/>
    <s v="ft"/>
    <m/>
    <s v="ft²"/>
    <m/>
    <s v="ft³"/>
    <m/>
    <s v="lb"/>
    <n v="14.774370786994352"/>
    <s v="ft"/>
    <n v="0"/>
    <s v="ft"/>
    <n v="0"/>
    <s v="ft"/>
    <n v="0"/>
    <s v="ft"/>
    <n v="14.774370786994352"/>
    <s v="ft"/>
    <n v="0"/>
    <s v="ft²"/>
    <n v="0"/>
    <s v="ft³"/>
    <n v="13.360000000000001"/>
    <s v="lb"/>
    <n v="1"/>
    <s v="ea"/>
    <m/>
    <m/>
  </r>
  <r>
    <s v="4.3.2.3.7.8.339"/>
    <m/>
    <x v="0"/>
    <x v="0"/>
    <x v="1"/>
    <x v="0"/>
    <x v="1"/>
    <x v="0"/>
    <x v="0"/>
    <x v="0"/>
    <x v="5"/>
    <x v="10"/>
    <x v="486"/>
    <n v="14.774370786994352"/>
    <s v="ft"/>
    <m/>
    <s v="ft"/>
    <m/>
    <s v="ft"/>
    <m/>
    <s v="ft"/>
    <n v="14.774370786994352"/>
    <s v="ft"/>
    <m/>
    <s v="ft²"/>
    <m/>
    <s v="ft³"/>
    <m/>
    <s v="lb"/>
    <n v="14.774370786994352"/>
    <s v="ft"/>
    <n v="0"/>
    <s v="ft"/>
    <n v="0"/>
    <s v="ft"/>
    <n v="0"/>
    <s v="ft"/>
    <n v="14.774370786994352"/>
    <s v="ft"/>
    <n v="0"/>
    <s v="ft²"/>
    <n v="0"/>
    <s v="ft³"/>
    <n v="13.360000000000001"/>
    <s v="lb"/>
    <n v="1"/>
    <s v="ea"/>
    <m/>
    <m/>
  </r>
  <r>
    <s v="4.3.2.3.7.8.340"/>
    <m/>
    <x v="0"/>
    <x v="0"/>
    <x v="1"/>
    <x v="0"/>
    <x v="1"/>
    <x v="0"/>
    <x v="0"/>
    <x v="0"/>
    <x v="5"/>
    <x v="10"/>
    <x v="487"/>
    <n v="14.774370786994352"/>
    <s v="ft"/>
    <m/>
    <s v="ft"/>
    <m/>
    <s v="ft"/>
    <m/>
    <s v="ft"/>
    <n v="14.774370786994352"/>
    <s v="ft"/>
    <m/>
    <s v="ft²"/>
    <m/>
    <s v="ft³"/>
    <m/>
    <s v="lb"/>
    <n v="14.774370786994352"/>
    <s v="ft"/>
    <n v="0"/>
    <s v="ft"/>
    <n v="0"/>
    <s v="ft"/>
    <n v="0"/>
    <s v="ft"/>
    <n v="14.774370786994352"/>
    <s v="ft"/>
    <n v="0"/>
    <s v="ft²"/>
    <n v="0"/>
    <s v="ft³"/>
    <n v="13.360000000000001"/>
    <s v="lb"/>
    <n v="1"/>
    <s v="ea"/>
    <m/>
    <m/>
  </r>
  <r>
    <s v="4.3.2.3.7.8.341"/>
    <m/>
    <x v="0"/>
    <x v="0"/>
    <x v="1"/>
    <x v="0"/>
    <x v="1"/>
    <x v="0"/>
    <x v="0"/>
    <x v="0"/>
    <x v="5"/>
    <x v="10"/>
    <x v="488"/>
    <n v="14.774370786994352"/>
    <s v="ft"/>
    <m/>
    <s v="ft"/>
    <m/>
    <s v="ft"/>
    <m/>
    <s v="ft"/>
    <n v="14.774370786994352"/>
    <s v="ft"/>
    <m/>
    <s v="ft²"/>
    <m/>
    <s v="ft³"/>
    <m/>
    <s v="lb"/>
    <n v="14.774370786994352"/>
    <s v="ft"/>
    <n v="0"/>
    <s v="ft"/>
    <n v="0"/>
    <s v="ft"/>
    <n v="0"/>
    <s v="ft"/>
    <n v="14.774370786994352"/>
    <s v="ft"/>
    <n v="0"/>
    <s v="ft²"/>
    <n v="0"/>
    <s v="ft³"/>
    <n v="13.360000000000001"/>
    <s v="lb"/>
    <n v="1"/>
    <s v="ea"/>
    <m/>
    <m/>
  </r>
  <r>
    <s v="4.3.2.3.7.8.342"/>
    <m/>
    <x v="0"/>
    <x v="0"/>
    <x v="1"/>
    <x v="0"/>
    <x v="1"/>
    <x v="0"/>
    <x v="0"/>
    <x v="0"/>
    <x v="5"/>
    <x v="10"/>
    <x v="489"/>
    <n v="14.774370786994352"/>
    <s v="ft"/>
    <m/>
    <s v="ft"/>
    <m/>
    <s v="ft"/>
    <m/>
    <s v="ft"/>
    <n v="14.774370786994352"/>
    <s v="ft"/>
    <m/>
    <s v="ft²"/>
    <m/>
    <s v="ft³"/>
    <m/>
    <s v="lb"/>
    <n v="14.774370786994352"/>
    <s v="ft"/>
    <n v="0"/>
    <s v="ft"/>
    <n v="0"/>
    <s v="ft"/>
    <n v="0"/>
    <s v="ft"/>
    <n v="14.774370786994352"/>
    <s v="ft"/>
    <n v="0"/>
    <s v="ft²"/>
    <n v="0"/>
    <s v="ft³"/>
    <n v="13.360000000000001"/>
    <s v="lb"/>
    <n v="1"/>
    <s v="ea"/>
    <m/>
    <m/>
  </r>
  <r>
    <s v="4.3.2.3.7.8.343"/>
    <m/>
    <x v="0"/>
    <x v="0"/>
    <x v="1"/>
    <x v="0"/>
    <x v="1"/>
    <x v="0"/>
    <x v="0"/>
    <x v="0"/>
    <x v="5"/>
    <x v="10"/>
    <x v="490"/>
    <n v="14.774370786994352"/>
    <s v="ft"/>
    <m/>
    <s v="ft"/>
    <m/>
    <s v="ft"/>
    <m/>
    <s v="ft"/>
    <n v="14.774370786994352"/>
    <s v="ft"/>
    <m/>
    <s v="ft²"/>
    <m/>
    <s v="ft³"/>
    <m/>
    <s v="lb"/>
    <n v="14.774370786994352"/>
    <s v="ft"/>
    <n v="0"/>
    <s v="ft"/>
    <n v="0"/>
    <s v="ft"/>
    <n v="0"/>
    <s v="ft"/>
    <n v="14.774370786994352"/>
    <s v="ft"/>
    <n v="0"/>
    <s v="ft²"/>
    <n v="0"/>
    <s v="ft³"/>
    <n v="13.360000000000001"/>
    <s v="lb"/>
    <n v="1"/>
    <s v="ea"/>
    <m/>
    <m/>
  </r>
  <r>
    <s v="4.3.2.3.7.8.344"/>
    <m/>
    <x v="0"/>
    <x v="0"/>
    <x v="1"/>
    <x v="0"/>
    <x v="1"/>
    <x v="0"/>
    <x v="0"/>
    <x v="0"/>
    <x v="5"/>
    <x v="10"/>
    <x v="491"/>
    <n v="14.774370786994352"/>
    <s v="ft"/>
    <m/>
    <s v="ft"/>
    <m/>
    <s v="ft"/>
    <m/>
    <s v="ft"/>
    <n v="14.774370786994352"/>
    <s v="ft"/>
    <m/>
    <s v="ft²"/>
    <m/>
    <s v="ft³"/>
    <m/>
    <s v="lb"/>
    <n v="14.774370786994352"/>
    <s v="ft"/>
    <n v="0"/>
    <s v="ft"/>
    <n v="0"/>
    <s v="ft"/>
    <n v="0"/>
    <s v="ft"/>
    <n v="14.774370786994352"/>
    <s v="ft"/>
    <n v="0"/>
    <s v="ft²"/>
    <n v="0"/>
    <s v="ft³"/>
    <n v="13.360000000000001"/>
    <s v="lb"/>
    <n v="1"/>
    <s v="ea"/>
    <m/>
    <m/>
  </r>
  <r>
    <s v="4.3.2.3.7.8.345"/>
    <m/>
    <x v="0"/>
    <x v="0"/>
    <x v="1"/>
    <x v="0"/>
    <x v="1"/>
    <x v="0"/>
    <x v="0"/>
    <x v="0"/>
    <x v="5"/>
    <x v="10"/>
    <x v="492"/>
    <n v="14.774370786994352"/>
    <s v="ft"/>
    <m/>
    <s v="ft"/>
    <m/>
    <s v="ft"/>
    <m/>
    <s v="ft"/>
    <n v="14.774370786994352"/>
    <s v="ft"/>
    <m/>
    <s v="ft²"/>
    <m/>
    <s v="ft³"/>
    <m/>
    <s v="lb"/>
    <n v="14.774370786994352"/>
    <s v="ft"/>
    <n v="0"/>
    <s v="ft"/>
    <n v="0"/>
    <s v="ft"/>
    <n v="0"/>
    <s v="ft"/>
    <n v="14.774370786994352"/>
    <s v="ft"/>
    <n v="0"/>
    <s v="ft²"/>
    <n v="0"/>
    <s v="ft³"/>
    <n v="13.360000000000001"/>
    <s v="lb"/>
    <n v="1"/>
    <s v="ea"/>
    <m/>
    <m/>
  </r>
  <r>
    <s v="4.3.2.3.7.8.346"/>
    <m/>
    <x v="0"/>
    <x v="0"/>
    <x v="1"/>
    <x v="0"/>
    <x v="1"/>
    <x v="0"/>
    <x v="0"/>
    <x v="0"/>
    <x v="5"/>
    <x v="10"/>
    <x v="493"/>
    <n v="14.774370786994352"/>
    <s v="ft"/>
    <m/>
    <s v="ft"/>
    <m/>
    <s v="ft"/>
    <m/>
    <s v="ft"/>
    <n v="14.774370786994352"/>
    <s v="ft"/>
    <m/>
    <s v="ft²"/>
    <m/>
    <s v="ft³"/>
    <m/>
    <s v="lb"/>
    <n v="14.774370786994352"/>
    <s v="ft"/>
    <n v="0"/>
    <s v="ft"/>
    <n v="0"/>
    <s v="ft"/>
    <n v="0"/>
    <s v="ft"/>
    <n v="14.774370786994352"/>
    <s v="ft"/>
    <n v="0"/>
    <s v="ft²"/>
    <n v="0"/>
    <s v="ft³"/>
    <n v="13.360000000000001"/>
    <s v="lb"/>
    <n v="1"/>
    <s v="ea"/>
    <m/>
    <m/>
  </r>
  <r>
    <s v="4.3.2.3.7.8.347"/>
    <m/>
    <x v="0"/>
    <x v="0"/>
    <x v="1"/>
    <x v="0"/>
    <x v="1"/>
    <x v="0"/>
    <x v="0"/>
    <x v="0"/>
    <x v="5"/>
    <x v="10"/>
    <x v="494"/>
    <n v="14.774370786994352"/>
    <s v="ft"/>
    <m/>
    <s v="ft"/>
    <m/>
    <s v="ft"/>
    <m/>
    <s v="ft"/>
    <n v="14.774370786994352"/>
    <s v="ft"/>
    <m/>
    <s v="ft²"/>
    <m/>
    <s v="ft³"/>
    <m/>
    <s v="lb"/>
    <n v="14.774370786994352"/>
    <s v="ft"/>
    <n v="0"/>
    <s v="ft"/>
    <n v="0"/>
    <s v="ft"/>
    <n v="0"/>
    <s v="ft"/>
    <n v="14.774370786994352"/>
    <s v="ft"/>
    <n v="0"/>
    <s v="ft²"/>
    <n v="0"/>
    <s v="ft³"/>
    <n v="13.360000000000001"/>
    <s v="lb"/>
    <n v="1"/>
    <s v="ea"/>
    <m/>
    <m/>
  </r>
  <r>
    <s v="4.3.2.3.7.8.348"/>
    <m/>
    <x v="0"/>
    <x v="0"/>
    <x v="1"/>
    <x v="0"/>
    <x v="1"/>
    <x v="0"/>
    <x v="0"/>
    <x v="0"/>
    <x v="5"/>
    <x v="10"/>
    <x v="495"/>
    <n v="14.774370786994352"/>
    <s v="ft"/>
    <m/>
    <s v="ft"/>
    <m/>
    <s v="ft"/>
    <m/>
    <s v="ft"/>
    <n v="14.774370786994352"/>
    <s v="ft"/>
    <m/>
    <s v="ft²"/>
    <m/>
    <s v="ft³"/>
    <m/>
    <s v="lb"/>
    <n v="14.774370786994352"/>
    <s v="ft"/>
    <n v="0"/>
    <s v="ft"/>
    <n v="0"/>
    <s v="ft"/>
    <n v="0"/>
    <s v="ft"/>
    <n v="14.774370786994352"/>
    <s v="ft"/>
    <n v="0"/>
    <s v="ft²"/>
    <n v="0"/>
    <s v="ft³"/>
    <n v="13.360000000000001"/>
    <s v="lb"/>
    <n v="1"/>
    <s v="ea"/>
    <m/>
    <m/>
  </r>
  <r>
    <s v="4.3.2.3.7.8.349"/>
    <m/>
    <x v="0"/>
    <x v="0"/>
    <x v="1"/>
    <x v="0"/>
    <x v="1"/>
    <x v="0"/>
    <x v="0"/>
    <x v="0"/>
    <x v="5"/>
    <x v="10"/>
    <x v="496"/>
    <n v="14.774370786994352"/>
    <s v="ft"/>
    <m/>
    <s v="ft"/>
    <m/>
    <s v="ft"/>
    <m/>
    <s v="ft"/>
    <n v="14.774370786994352"/>
    <s v="ft"/>
    <m/>
    <s v="ft²"/>
    <m/>
    <s v="ft³"/>
    <m/>
    <s v="lb"/>
    <n v="14.774370786994352"/>
    <s v="ft"/>
    <n v="0"/>
    <s v="ft"/>
    <n v="0"/>
    <s v="ft"/>
    <n v="0"/>
    <s v="ft"/>
    <n v="14.774370786994352"/>
    <s v="ft"/>
    <n v="0"/>
    <s v="ft²"/>
    <n v="0"/>
    <s v="ft³"/>
    <n v="13.360000000000001"/>
    <s v="lb"/>
    <n v="1"/>
    <s v="ea"/>
    <m/>
    <m/>
  </r>
  <r>
    <s v="4.3.2.3.7.8.350"/>
    <m/>
    <x v="0"/>
    <x v="0"/>
    <x v="1"/>
    <x v="0"/>
    <x v="1"/>
    <x v="0"/>
    <x v="0"/>
    <x v="0"/>
    <x v="5"/>
    <x v="10"/>
    <x v="497"/>
    <n v="14.774370786994352"/>
    <s v="ft"/>
    <m/>
    <s v="ft"/>
    <m/>
    <s v="ft"/>
    <m/>
    <s v="ft"/>
    <n v="14.774370786994352"/>
    <s v="ft"/>
    <m/>
    <s v="ft²"/>
    <m/>
    <s v="ft³"/>
    <m/>
    <s v="lb"/>
    <n v="14.774370786994352"/>
    <s v="ft"/>
    <n v="0"/>
    <s v="ft"/>
    <n v="0"/>
    <s v="ft"/>
    <n v="0"/>
    <s v="ft"/>
    <n v="14.774370786994352"/>
    <s v="ft"/>
    <n v="0"/>
    <s v="ft²"/>
    <n v="0"/>
    <s v="ft³"/>
    <n v="13.360000000000001"/>
    <s v="lb"/>
    <n v="1"/>
    <s v="ea"/>
    <m/>
    <m/>
  </r>
  <r>
    <s v="4.3.2.3.7.8.351"/>
    <m/>
    <x v="0"/>
    <x v="0"/>
    <x v="1"/>
    <x v="0"/>
    <x v="1"/>
    <x v="0"/>
    <x v="0"/>
    <x v="0"/>
    <x v="5"/>
    <x v="10"/>
    <x v="498"/>
    <n v="14.774370786994352"/>
    <s v="ft"/>
    <m/>
    <s v="ft"/>
    <m/>
    <s v="ft"/>
    <m/>
    <s v="ft"/>
    <n v="14.774370786994352"/>
    <s v="ft"/>
    <m/>
    <s v="ft²"/>
    <m/>
    <s v="ft³"/>
    <m/>
    <s v="lb"/>
    <n v="14.774370786994352"/>
    <s v="ft"/>
    <n v="0"/>
    <s v="ft"/>
    <n v="0"/>
    <s v="ft"/>
    <n v="0"/>
    <s v="ft"/>
    <n v="14.774370786994352"/>
    <s v="ft"/>
    <n v="0"/>
    <s v="ft²"/>
    <n v="0"/>
    <s v="ft³"/>
    <n v="13.360000000000001"/>
    <s v="lb"/>
    <n v="1"/>
    <s v="ea"/>
    <m/>
    <m/>
  </r>
  <r>
    <s v="4.3.2.3.7.8.352"/>
    <m/>
    <x v="0"/>
    <x v="0"/>
    <x v="1"/>
    <x v="0"/>
    <x v="1"/>
    <x v="0"/>
    <x v="0"/>
    <x v="0"/>
    <x v="5"/>
    <x v="10"/>
    <x v="499"/>
    <n v="14.774370786994352"/>
    <s v="ft"/>
    <m/>
    <s v="ft"/>
    <m/>
    <s v="ft"/>
    <m/>
    <s v="ft"/>
    <n v="14.774370786994352"/>
    <s v="ft"/>
    <m/>
    <s v="ft²"/>
    <m/>
    <s v="ft³"/>
    <m/>
    <s v="lb"/>
    <n v="14.774370786994352"/>
    <s v="ft"/>
    <n v="0"/>
    <s v="ft"/>
    <n v="0"/>
    <s v="ft"/>
    <n v="0"/>
    <s v="ft"/>
    <n v="14.774370786994352"/>
    <s v="ft"/>
    <n v="0"/>
    <s v="ft²"/>
    <n v="0"/>
    <s v="ft³"/>
    <n v="13.360000000000001"/>
    <s v="lb"/>
    <n v="1"/>
    <s v="ea"/>
    <m/>
    <m/>
  </r>
  <r>
    <s v="4.3.2.3.7.8.353"/>
    <m/>
    <x v="0"/>
    <x v="0"/>
    <x v="1"/>
    <x v="0"/>
    <x v="1"/>
    <x v="0"/>
    <x v="0"/>
    <x v="0"/>
    <x v="5"/>
    <x v="10"/>
    <x v="500"/>
    <n v="14.774370786994352"/>
    <s v="ft"/>
    <m/>
    <s v="ft"/>
    <m/>
    <s v="ft"/>
    <m/>
    <s v="ft"/>
    <n v="14.774370786994352"/>
    <s v="ft"/>
    <m/>
    <s v="ft²"/>
    <m/>
    <s v="ft³"/>
    <m/>
    <s v="lb"/>
    <n v="14.774370786994352"/>
    <s v="ft"/>
    <n v="0"/>
    <s v="ft"/>
    <n v="0"/>
    <s v="ft"/>
    <n v="0"/>
    <s v="ft"/>
    <n v="14.774370786994352"/>
    <s v="ft"/>
    <n v="0"/>
    <s v="ft²"/>
    <n v="0"/>
    <s v="ft³"/>
    <n v="13.360000000000001"/>
    <s v="lb"/>
    <n v="1"/>
    <s v="ea"/>
    <m/>
    <m/>
  </r>
  <r>
    <s v="4.3.2.3.7.8.354"/>
    <m/>
    <x v="0"/>
    <x v="0"/>
    <x v="1"/>
    <x v="0"/>
    <x v="1"/>
    <x v="0"/>
    <x v="0"/>
    <x v="0"/>
    <x v="5"/>
    <x v="10"/>
    <x v="501"/>
    <n v="14.774370786994352"/>
    <s v="ft"/>
    <m/>
    <s v="ft"/>
    <m/>
    <s v="ft"/>
    <m/>
    <s v="ft"/>
    <n v="14.774370786994352"/>
    <s v="ft"/>
    <m/>
    <s v="ft²"/>
    <m/>
    <s v="ft³"/>
    <m/>
    <s v="lb"/>
    <n v="14.774370786994352"/>
    <s v="ft"/>
    <n v="0"/>
    <s v="ft"/>
    <n v="0"/>
    <s v="ft"/>
    <n v="0"/>
    <s v="ft"/>
    <n v="14.774370786994352"/>
    <s v="ft"/>
    <n v="0"/>
    <s v="ft²"/>
    <n v="0"/>
    <s v="ft³"/>
    <n v="13.360000000000001"/>
    <s v="lb"/>
    <n v="1"/>
    <s v="ea"/>
    <m/>
    <m/>
  </r>
  <r>
    <s v="4.3.2.3.7.8.355"/>
    <m/>
    <x v="0"/>
    <x v="0"/>
    <x v="1"/>
    <x v="0"/>
    <x v="1"/>
    <x v="0"/>
    <x v="0"/>
    <x v="0"/>
    <x v="5"/>
    <x v="10"/>
    <x v="502"/>
    <n v="14.774370786994352"/>
    <s v="ft"/>
    <m/>
    <s v="ft"/>
    <m/>
    <s v="ft"/>
    <m/>
    <s v="ft"/>
    <n v="14.774370786994352"/>
    <s v="ft"/>
    <m/>
    <s v="ft²"/>
    <m/>
    <s v="ft³"/>
    <m/>
    <s v="lb"/>
    <n v="14.774370786994352"/>
    <s v="ft"/>
    <n v="0"/>
    <s v="ft"/>
    <n v="0"/>
    <s v="ft"/>
    <n v="0"/>
    <s v="ft"/>
    <n v="14.774370786994352"/>
    <s v="ft"/>
    <n v="0"/>
    <s v="ft²"/>
    <n v="0"/>
    <s v="ft³"/>
    <n v="13.360000000000001"/>
    <s v="lb"/>
    <n v="1"/>
    <s v="ea"/>
    <m/>
    <m/>
  </r>
  <r>
    <s v="4.3.2.3.7.8.356"/>
    <m/>
    <x v="0"/>
    <x v="0"/>
    <x v="1"/>
    <x v="0"/>
    <x v="1"/>
    <x v="0"/>
    <x v="0"/>
    <x v="0"/>
    <x v="5"/>
    <x v="10"/>
    <x v="503"/>
    <n v="24.543333084912188"/>
    <s v="ft"/>
    <m/>
    <s v="ft"/>
    <m/>
    <s v="ft"/>
    <m/>
    <s v="ft"/>
    <n v="24.543333084912188"/>
    <s v="ft"/>
    <m/>
    <s v="ft²"/>
    <m/>
    <s v="ft³"/>
    <m/>
    <s v="lb"/>
    <n v="24.543333084912188"/>
    <s v="ft"/>
    <n v="0"/>
    <s v="ft"/>
    <n v="0"/>
    <s v="ft"/>
    <n v="0"/>
    <s v="ft"/>
    <n v="24.543333084912188"/>
    <s v="ft"/>
    <n v="0"/>
    <s v="ft²"/>
    <n v="0"/>
    <s v="ft³"/>
    <n v="26.720000000000002"/>
    <s v="lb"/>
    <n v="2"/>
    <s v="ea"/>
    <m/>
    <m/>
  </r>
  <r>
    <s v="4.3.2.3.7.8.357"/>
    <m/>
    <x v="0"/>
    <x v="0"/>
    <x v="1"/>
    <x v="0"/>
    <x v="1"/>
    <x v="0"/>
    <x v="0"/>
    <x v="0"/>
    <x v="5"/>
    <x v="10"/>
    <x v="504"/>
    <n v="24.543333084912177"/>
    <s v="ft"/>
    <m/>
    <s v="ft"/>
    <m/>
    <s v="ft"/>
    <m/>
    <s v="ft"/>
    <n v="24.543333084912177"/>
    <s v="ft"/>
    <m/>
    <s v="ft²"/>
    <m/>
    <s v="ft³"/>
    <m/>
    <s v="lb"/>
    <n v="24.543333084912177"/>
    <s v="ft"/>
    <n v="0"/>
    <s v="ft"/>
    <n v="0"/>
    <s v="ft"/>
    <n v="0"/>
    <s v="ft"/>
    <n v="24.543333084912177"/>
    <s v="ft"/>
    <n v="0"/>
    <s v="ft²"/>
    <n v="0"/>
    <s v="ft³"/>
    <n v="26.720000000000002"/>
    <s v="lb"/>
    <n v="2"/>
    <s v="ea"/>
    <m/>
    <m/>
  </r>
  <r>
    <s v="4.3.2.3.7.8.358"/>
    <m/>
    <x v="0"/>
    <x v="0"/>
    <x v="1"/>
    <x v="0"/>
    <x v="1"/>
    <x v="0"/>
    <x v="0"/>
    <x v="0"/>
    <x v="5"/>
    <x v="10"/>
    <x v="505"/>
    <n v="24.543333084912177"/>
    <s v="ft"/>
    <m/>
    <s v="ft"/>
    <m/>
    <s v="ft"/>
    <m/>
    <s v="ft"/>
    <n v="24.543333084912177"/>
    <s v="ft"/>
    <m/>
    <s v="ft²"/>
    <m/>
    <s v="ft³"/>
    <m/>
    <s v="lb"/>
    <n v="24.543333084912177"/>
    <s v="ft"/>
    <n v="0"/>
    <s v="ft"/>
    <n v="0"/>
    <s v="ft"/>
    <n v="0"/>
    <s v="ft"/>
    <n v="24.543333084912177"/>
    <s v="ft"/>
    <n v="0"/>
    <s v="ft²"/>
    <n v="0"/>
    <s v="ft³"/>
    <n v="26.720000000000002"/>
    <s v="lb"/>
    <n v="2"/>
    <s v="ea"/>
    <m/>
    <m/>
  </r>
  <r>
    <s v="4.3.2.3.7.8.359"/>
    <m/>
    <x v="0"/>
    <x v="0"/>
    <x v="1"/>
    <x v="0"/>
    <x v="1"/>
    <x v="0"/>
    <x v="0"/>
    <x v="0"/>
    <x v="5"/>
    <x v="10"/>
    <x v="506"/>
    <n v="24.543333084912177"/>
    <s v="ft"/>
    <m/>
    <s v="ft"/>
    <m/>
    <s v="ft"/>
    <m/>
    <s v="ft"/>
    <n v="24.543333084912177"/>
    <s v="ft"/>
    <m/>
    <s v="ft²"/>
    <m/>
    <s v="ft³"/>
    <m/>
    <s v="lb"/>
    <n v="24.543333084912177"/>
    <s v="ft"/>
    <n v="0"/>
    <s v="ft"/>
    <n v="0"/>
    <s v="ft"/>
    <n v="0"/>
    <s v="ft"/>
    <n v="24.543333084912177"/>
    <s v="ft"/>
    <n v="0"/>
    <s v="ft²"/>
    <n v="0"/>
    <s v="ft³"/>
    <n v="26.720000000000002"/>
    <s v="lb"/>
    <n v="2"/>
    <s v="ea"/>
    <m/>
    <m/>
  </r>
  <r>
    <s v="4.3.2.3.7.8.360"/>
    <m/>
    <x v="0"/>
    <x v="0"/>
    <x v="1"/>
    <x v="0"/>
    <x v="1"/>
    <x v="0"/>
    <x v="0"/>
    <x v="0"/>
    <x v="5"/>
    <x v="10"/>
    <x v="507"/>
    <n v="24.543333084912177"/>
    <s v="ft"/>
    <m/>
    <s v="ft"/>
    <m/>
    <s v="ft"/>
    <m/>
    <s v="ft"/>
    <n v="24.543333084912177"/>
    <s v="ft"/>
    <m/>
    <s v="ft²"/>
    <m/>
    <s v="ft³"/>
    <m/>
    <s v="lb"/>
    <n v="24.543333084912177"/>
    <s v="ft"/>
    <n v="0"/>
    <s v="ft"/>
    <n v="0"/>
    <s v="ft"/>
    <n v="0"/>
    <s v="ft"/>
    <n v="24.543333084912177"/>
    <s v="ft"/>
    <n v="0"/>
    <s v="ft²"/>
    <n v="0"/>
    <s v="ft³"/>
    <n v="26.720000000000002"/>
    <s v="lb"/>
    <n v="2"/>
    <s v="ea"/>
    <m/>
    <m/>
  </r>
  <r>
    <s v="4.3.2.3.7.8.361"/>
    <m/>
    <x v="0"/>
    <x v="0"/>
    <x v="1"/>
    <x v="0"/>
    <x v="1"/>
    <x v="0"/>
    <x v="0"/>
    <x v="0"/>
    <x v="5"/>
    <x v="10"/>
    <x v="508"/>
    <n v="24.543333084912177"/>
    <s v="ft"/>
    <m/>
    <s v="ft"/>
    <m/>
    <s v="ft"/>
    <m/>
    <s v="ft"/>
    <n v="24.543333084912177"/>
    <s v="ft"/>
    <m/>
    <s v="ft²"/>
    <m/>
    <s v="ft³"/>
    <m/>
    <s v="lb"/>
    <n v="24.543333084912177"/>
    <s v="ft"/>
    <n v="0"/>
    <s v="ft"/>
    <n v="0"/>
    <s v="ft"/>
    <n v="0"/>
    <s v="ft"/>
    <n v="24.543333084912177"/>
    <s v="ft"/>
    <n v="0"/>
    <s v="ft²"/>
    <n v="0"/>
    <s v="ft³"/>
    <n v="26.720000000000002"/>
    <s v="lb"/>
    <n v="2"/>
    <s v="ea"/>
    <m/>
    <m/>
  </r>
  <r>
    <s v="4.3.2.3.7.8.362"/>
    <m/>
    <x v="0"/>
    <x v="0"/>
    <x v="1"/>
    <x v="0"/>
    <x v="1"/>
    <x v="0"/>
    <x v="0"/>
    <x v="0"/>
    <x v="5"/>
    <x v="10"/>
    <x v="509"/>
    <n v="24.543333084912177"/>
    <s v="ft"/>
    <m/>
    <s v="ft"/>
    <m/>
    <s v="ft"/>
    <m/>
    <s v="ft"/>
    <n v="24.543333084912177"/>
    <s v="ft"/>
    <m/>
    <s v="ft²"/>
    <m/>
    <s v="ft³"/>
    <m/>
    <s v="lb"/>
    <n v="24.543333084912177"/>
    <s v="ft"/>
    <n v="0"/>
    <s v="ft"/>
    <n v="0"/>
    <s v="ft"/>
    <n v="0"/>
    <s v="ft"/>
    <n v="24.543333084912177"/>
    <s v="ft"/>
    <n v="0"/>
    <s v="ft²"/>
    <n v="0"/>
    <s v="ft³"/>
    <n v="26.720000000000002"/>
    <s v="lb"/>
    <n v="2"/>
    <s v="ea"/>
    <m/>
    <m/>
  </r>
  <r>
    <s v="4.3.2.3.7.8.363"/>
    <m/>
    <x v="0"/>
    <x v="0"/>
    <x v="1"/>
    <x v="0"/>
    <x v="1"/>
    <x v="0"/>
    <x v="0"/>
    <x v="0"/>
    <x v="5"/>
    <x v="10"/>
    <x v="510"/>
    <n v="15.147976343174184"/>
    <s v="ft"/>
    <m/>
    <s v="ft"/>
    <m/>
    <s v="ft"/>
    <m/>
    <s v="ft"/>
    <n v="15.147976343174184"/>
    <s v="ft"/>
    <m/>
    <s v="ft²"/>
    <m/>
    <s v="ft³"/>
    <m/>
    <s v="lb"/>
    <n v="15.147976343174184"/>
    <s v="ft"/>
    <n v="0"/>
    <s v="ft"/>
    <n v="0"/>
    <s v="ft"/>
    <n v="0"/>
    <s v="ft"/>
    <n v="15.147976343174184"/>
    <s v="ft"/>
    <n v="0"/>
    <s v="ft²"/>
    <n v="0"/>
    <s v="ft³"/>
    <n v="13.360000000000001"/>
    <s v="lb"/>
    <n v="1"/>
    <s v="ea"/>
    <m/>
    <m/>
  </r>
  <r>
    <s v="4.3.2.3.7.8.364"/>
    <m/>
    <x v="0"/>
    <x v="0"/>
    <x v="1"/>
    <x v="0"/>
    <x v="1"/>
    <x v="0"/>
    <x v="0"/>
    <x v="0"/>
    <x v="5"/>
    <x v="10"/>
    <x v="511"/>
    <n v="15.147976343174165"/>
    <s v="ft"/>
    <m/>
    <s v="ft"/>
    <m/>
    <s v="ft"/>
    <m/>
    <s v="ft"/>
    <n v="15.147976343174165"/>
    <s v="ft"/>
    <m/>
    <s v="ft²"/>
    <m/>
    <s v="ft³"/>
    <m/>
    <s v="lb"/>
    <n v="15.147976343174165"/>
    <s v="ft"/>
    <n v="0"/>
    <s v="ft"/>
    <n v="0"/>
    <s v="ft"/>
    <n v="0"/>
    <s v="ft"/>
    <n v="15.147976343174165"/>
    <s v="ft"/>
    <n v="0"/>
    <s v="ft²"/>
    <n v="0"/>
    <s v="ft³"/>
    <n v="13.360000000000001"/>
    <s v="lb"/>
    <n v="1"/>
    <s v="ea"/>
    <m/>
    <m/>
  </r>
  <r>
    <s v="4.3.2.3.7.8.365"/>
    <m/>
    <x v="0"/>
    <x v="0"/>
    <x v="1"/>
    <x v="0"/>
    <x v="1"/>
    <x v="0"/>
    <x v="0"/>
    <x v="0"/>
    <x v="5"/>
    <x v="10"/>
    <x v="512"/>
    <n v="15.147976343174165"/>
    <s v="ft"/>
    <m/>
    <s v="ft"/>
    <m/>
    <s v="ft"/>
    <m/>
    <s v="ft"/>
    <n v="15.147976343174165"/>
    <s v="ft"/>
    <m/>
    <s v="ft²"/>
    <m/>
    <s v="ft³"/>
    <m/>
    <s v="lb"/>
    <n v="15.147976343174165"/>
    <s v="ft"/>
    <n v="0"/>
    <s v="ft"/>
    <n v="0"/>
    <s v="ft"/>
    <n v="0"/>
    <s v="ft"/>
    <n v="15.147976343174165"/>
    <s v="ft"/>
    <n v="0"/>
    <s v="ft²"/>
    <n v="0"/>
    <s v="ft³"/>
    <n v="13.360000000000001"/>
    <s v="lb"/>
    <n v="1"/>
    <s v="ea"/>
    <m/>
    <m/>
  </r>
  <r>
    <s v="4.3.2.3.7.8.366"/>
    <m/>
    <x v="0"/>
    <x v="0"/>
    <x v="1"/>
    <x v="0"/>
    <x v="1"/>
    <x v="0"/>
    <x v="0"/>
    <x v="0"/>
    <x v="5"/>
    <x v="10"/>
    <x v="513"/>
    <n v="15.147976343174165"/>
    <s v="ft"/>
    <m/>
    <s v="ft"/>
    <m/>
    <s v="ft"/>
    <m/>
    <s v="ft"/>
    <n v="15.147976343174165"/>
    <s v="ft"/>
    <m/>
    <s v="ft²"/>
    <m/>
    <s v="ft³"/>
    <m/>
    <s v="lb"/>
    <n v="15.147976343174165"/>
    <s v="ft"/>
    <n v="0"/>
    <s v="ft"/>
    <n v="0"/>
    <s v="ft"/>
    <n v="0"/>
    <s v="ft"/>
    <n v="15.147976343174165"/>
    <s v="ft"/>
    <n v="0"/>
    <s v="ft²"/>
    <n v="0"/>
    <s v="ft³"/>
    <n v="13.360000000000001"/>
    <s v="lb"/>
    <n v="1"/>
    <s v="ea"/>
    <m/>
    <m/>
  </r>
  <r>
    <s v="4.3.2.3.7.8.367"/>
    <m/>
    <x v="0"/>
    <x v="0"/>
    <x v="1"/>
    <x v="0"/>
    <x v="1"/>
    <x v="0"/>
    <x v="0"/>
    <x v="0"/>
    <x v="5"/>
    <x v="10"/>
    <x v="514"/>
    <n v="15.147976343174165"/>
    <s v="ft"/>
    <m/>
    <s v="ft"/>
    <m/>
    <s v="ft"/>
    <m/>
    <s v="ft"/>
    <n v="15.147976343174165"/>
    <s v="ft"/>
    <m/>
    <s v="ft²"/>
    <m/>
    <s v="ft³"/>
    <m/>
    <s v="lb"/>
    <n v="15.147976343174165"/>
    <s v="ft"/>
    <n v="0"/>
    <s v="ft"/>
    <n v="0"/>
    <s v="ft"/>
    <n v="0"/>
    <s v="ft"/>
    <n v="15.147976343174165"/>
    <s v="ft"/>
    <n v="0"/>
    <s v="ft²"/>
    <n v="0"/>
    <s v="ft³"/>
    <n v="13.360000000000001"/>
    <s v="lb"/>
    <n v="1"/>
    <s v="ea"/>
    <m/>
    <m/>
  </r>
  <r>
    <s v="4.3.2.3.7.8.368"/>
    <m/>
    <x v="0"/>
    <x v="0"/>
    <x v="1"/>
    <x v="0"/>
    <x v="1"/>
    <x v="0"/>
    <x v="0"/>
    <x v="0"/>
    <x v="5"/>
    <x v="10"/>
    <x v="515"/>
    <n v="22.96385232371567"/>
    <s v="ft"/>
    <m/>
    <s v="ft"/>
    <m/>
    <s v="ft"/>
    <m/>
    <s v="ft"/>
    <n v="22.96385232371567"/>
    <s v="ft"/>
    <m/>
    <s v="ft²"/>
    <m/>
    <s v="ft³"/>
    <m/>
    <s v="lb"/>
    <n v="22.96385232371567"/>
    <s v="ft"/>
    <n v="0"/>
    <s v="ft"/>
    <n v="0"/>
    <s v="ft"/>
    <n v="0"/>
    <s v="ft"/>
    <n v="22.96385232371567"/>
    <s v="ft"/>
    <n v="0"/>
    <s v="ft²"/>
    <n v="0"/>
    <s v="ft³"/>
    <n v="26.720000000000002"/>
    <s v="lb"/>
    <n v="2"/>
    <s v="ea"/>
    <m/>
    <m/>
  </r>
  <r>
    <s v="4.3.2.3.7.8.369"/>
    <m/>
    <x v="0"/>
    <x v="0"/>
    <x v="1"/>
    <x v="0"/>
    <x v="1"/>
    <x v="0"/>
    <x v="0"/>
    <x v="0"/>
    <x v="5"/>
    <x v="10"/>
    <x v="516"/>
    <n v="22.963852323715621"/>
    <s v="ft"/>
    <m/>
    <s v="ft"/>
    <m/>
    <s v="ft"/>
    <m/>
    <s v="ft"/>
    <n v="22.963852323715621"/>
    <s v="ft"/>
    <m/>
    <s v="ft²"/>
    <m/>
    <s v="ft³"/>
    <m/>
    <s v="lb"/>
    <n v="22.963852323715621"/>
    <s v="ft"/>
    <n v="0"/>
    <s v="ft"/>
    <n v="0"/>
    <s v="ft"/>
    <n v="0"/>
    <s v="ft"/>
    <n v="22.963852323715621"/>
    <s v="ft"/>
    <n v="0"/>
    <s v="ft²"/>
    <n v="0"/>
    <s v="ft³"/>
    <n v="26.720000000000002"/>
    <s v="lb"/>
    <n v="2"/>
    <s v="ea"/>
    <m/>
    <m/>
  </r>
  <r>
    <s v="4.3.2.3.7.8.370"/>
    <m/>
    <x v="0"/>
    <x v="0"/>
    <x v="1"/>
    <x v="0"/>
    <x v="1"/>
    <x v="0"/>
    <x v="0"/>
    <x v="0"/>
    <x v="5"/>
    <x v="10"/>
    <x v="517"/>
    <n v="22.963852323715621"/>
    <s v="ft"/>
    <m/>
    <s v="ft"/>
    <m/>
    <s v="ft"/>
    <m/>
    <s v="ft"/>
    <n v="22.963852323715621"/>
    <s v="ft"/>
    <m/>
    <s v="ft²"/>
    <m/>
    <s v="ft³"/>
    <m/>
    <s v="lb"/>
    <n v="22.963852323715621"/>
    <s v="ft"/>
    <n v="0"/>
    <s v="ft"/>
    <n v="0"/>
    <s v="ft"/>
    <n v="0"/>
    <s v="ft"/>
    <n v="22.963852323715621"/>
    <s v="ft"/>
    <n v="0"/>
    <s v="ft²"/>
    <n v="0"/>
    <s v="ft³"/>
    <n v="26.720000000000002"/>
    <s v="lb"/>
    <n v="2"/>
    <s v="ea"/>
    <m/>
    <m/>
  </r>
  <r>
    <s v="4.3.2.3.7.8.371"/>
    <m/>
    <x v="0"/>
    <x v="0"/>
    <x v="1"/>
    <x v="0"/>
    <x v="1"/>
    <x v="0"/>
    <x v="0"/>
    <x v="0"/>
    <x v="5"/>
    <x v="10"/>
    <x v="518"/>
    <n v="22.963852323715621"/>
    <s v="ft"/>
    <m/>
    <s v="ft"/>
    <m/>
    <s v="ft"/>
    <m/>
    <s v="ft"/>
    <n v="22.963852323715621"/>
    <s v="ft"/>
    <m/>
    <s v="ft²"/>
    <m/>
    <s v="ft³"/>
    <m/>
    <s v="lb"/>
    <n v="22.963852323715621"/>
    <s v="ft"/>
    <n v="0"/>
    <s v="ft"/>
    <n v="0"/>
    <s v="ft"/>
    <n v="0"/>
    <s v="ft"/>
    <n v="22.963852323715621"/>
    <s v="ft"/>
    <n v="0"/>
    <s v="ft²"/>
    <n v="0"/>
    <s v="ft³"/>
    <n v="26.720000000000002"/>
    <s v="lb"/>
    <n v="2"/>
    <s v="ea"/>
    <m/>
    <m/>
  </r>
  <r>
    <s v="4.3.2.3.7.8.372"/>
    <m/>
    <x v="0"/>
    <x v="0"/>
    <x v="1"/>
    <x v="0"/>
    <x v="1"/>
    <x v="0"/>
    <x v="0"/>
    <x v="0"/>
    <x v="5"/>
    <x v="10"/>
    <x v="519"/>
    <n v="22.963852323715621"/>
    <s v="ft"/>
    <m/>
    <s v="ft"/>
    <m/>
    <s v="ft"/>
    <m/>
    <s v="ft"/>
    <n v="22.963852323715621"/>
    <s v="ft"/>
    <m/>
    <s v="ft²"/>
    <m/>
    <s v="ft³"/>
    <m/>
    <s v="lb"/>
    <n v="22.963852323715621"/>
    <s v="ft"/>
    <n v="0"/>
    <s v="ft"/>
    <n v="0"/>
    <s v="ft"/>
    <n v="0"/>
    <s v="ft"/>
    <n v="22.963852323715621"/>
    <s v="ft"/>
    <n v="0"/>
    <s v="ft²"/>
    <n v="0"/>
    <s v="ft³"/>
    <n v="26.720000000000002"/>
    <s v="lb"/>
    <n v="2"/>
    <s v="ea"/>
    <m/>
    <m/>
  </r>
  <r>
    <s v="4.3.2.3.7.8.373"/>
    <m/>
    <x v="0"/>
    <x v="0"/>
    <x v="1"/>
    <x v="0"/>
    <x v="1"/>
    <x v="0"/>
    <x v="0"/>
    <x v="0"/>
    <x v="5"/>
    <x v="10"/>
    <x v="520"/>
    <n v="22.963852323715621"/>
    <s v="ft"/>
    <m/>
    <s v="ft"/>
    <m/>
    <s v="ft"/>
    <m/>
    <s v="ft"/>
    <n v="22.963852323715621"/>
    <s v="ft"/>
    <m/>
    <s v="ft²"/>
    <m/>
    <s v="ft³"/>
    <m/>
    <s v="lb"/>
    <n v="22.963852323715621"/>
    <s v="ft"/>
    <n v="0"/>
    <s v="ft"/>
    <n v="0"/>
    <s v="ft"/>
    <n v="0"/>
    <s v="ft"/>
    <n v="22.963852323715621"/>
    <s v="ft"/>
    <n v="0"/>
    <s v="ft²"/>
    <n v="0"/>
    <s v="ft³"/>
    <n v="26.720000000000002"/>
    <s v="lb"/>
    <n v="2"/>
    <s v="ea"/>
    <m/>
    <m/>
  </r>
  <r>
    <s v="4.3.2.3.7.8.374"/>
    <m/>
    <x v="0"/>
    <x v="0"/>
    <x v="1"/>
    <x v="0"/>
    <x v="1"/>
    <x v="0"/>
    <x v="0"/>
    <x v="0"/>
    <x v="5"/>
    <x v="10"/>
    <x v="521"/>
    <n v="22.963852323715621"/>
    <s v="ft"/>
    <m/>
    <s v="ft"/>
    <m/>
    <s v="ft"/>
    <m/>
    <s v="ft"/>
    <n v="22.963852323715621"/>
    <s v="ft"/>
    <m/>
    <s v="ft²"/>
    <m/>
    <s v="ft³"/>
    <m/>
    <s v="lb"/>
    <n v="22.963852323715621"/>
    <s v="ft"/>
    <n v="0"/>
    <s v="ft"/>
    <n v="0"/>
    <s v="ft"/>
    <n v="0"/>
    <s v="ft"/>
    <n v="22.963852323715621"/>
    <s v="ft"/>
    <n v="0"/>
    <s v="ft²"/>
    <n v="0"/>
    <s v="ft³"/>
    <n v="26.720000000000002"/>
    <s v="lb"/>
    <n v="2"/>
    <s v="ea"/>
    <m/>
    <m/>
  </r>
  <r>
    <s v="4.3.2.3.7.8.375"/>
    <m/>
    <x v="0"/>
    <x v="0"/>
    <x v="1"/>
    <x v="0"/>
    <x v="1"/>
    <x v="0"/>
    <x v="0"/>
    <x v="0"/>
    <x v="5"/>
    <x v="10"/>
    <x v="522"/>
    <n v="22.963852323715621"/>
    <s v="ft"/>
    <m/>
    <s v="ft"/>
    <m/>
    <s v="ft"/>
    <m/>
    <s v="ft"/>
    <n v="22.963852323715621"/>
    <s v="ft"/>
    <m/>
    <s v="ft²"/>
    <m/>
    <s v="ft³"/>
    <m/>
    <s v="lb"/>
    <n v="22.963852323715621"/>
    <s v="ft"/>
    <n v="0"/>
    <s v="ft"/>
    <n v="0"/>
    <s v="ft"/>
    <n v="0"/>
    <s v="ft"/>
    <n v="22.963852323715621"/>
    <s v="ft"/>
    <n v="0"/>
    <s v="ft²"/>
    <n v="0"/>
    <s v="ft³"/>
    <n v="26.720000000000002"/>
    <s v="lb"/>
    <n v="2"/>
    <s v="ea"/>
    <m/>
    <m/>
  </r>
  <r>
    <s v="4.3.2.3.7.8.376"/>
    <m/>
    <x v="0"/>
    <x v="0"/>
    <x v="1"/>
    <x v="0"/>
    <x v="1"/>
    <x v="0"/>
    <x v="0"/>
    <x v="0"/>
    <x v="5"/>
    <x v="10"/>
    <x v="523"/>
    <n v="22.963852323715621"/>
    <s v="ft"/>
    <m/>
    <s v="ft"/>
    <m/>
    <s v="ft"/>
    <m/>
    <s v="ft"/>
    <n v="22.963852323715621"/>
    <s v="ft"/>
    <m/>
    <s v="ft²"/>
    <m/>
    <s v="ft³"/>
    <m/>
    <s v="lb"/>
    <n v="22.963852323715621"/>
    <s v="ft"/>
    <n v="0"/>
    <s v="ft"/>
    <n v="0"/>
    <s v="ft"/>
    <n v="0"/>
    <s v="ft"/>
    <n v="22.963852323715621"/>
    <s v="ft"/>
    <n v="0"/>
    <s v="ft²"/>
    <n v="0"/>
    <s v="ft³"/>
    <n v="26.720000000000002"/>
    <s v="lb"/>
    <n v="2"/>
    <s v="ea"/>
    <m/>
    <m/>
  </r>
  <r>
    <s v="4.3.2.3.7.8.377"/>
    <m/>
    <x v="0"/>
    <x v="0"/>
    <x v="1"/>
    <x v="0"/>
    <x v="1"/>
    <x v="0"/>
    <x v="0"/>
    <x v="0"/>
    <x v="5"/>
    <x v="10"/>
    <x v="524"/>
    <n v="22.963852323715621"/>
    <s v="ft"/>
    <m/>
    <s v="ft"/>
    <m/>
    <s v="ft"/>
    <m/>
    <s v="ft"/>
    <n v="22.963852323715621"/>
    <s v="ft"/>
    <m/>
    <s v="ft²"/>
    <m/>
    <s v="ft³"/>
    <m/>
    <s v="lb"/>
    <n v="22.963852323715621"/>
    <s v="ft"/>
    <n v="0"/>
    <s v="ft"/>
    <n v="0"/>
    <s v="ft"/>
    <n v="0"/>
    <s v="ft"/>
    <n v="22.963852323715621"/>
    <s v="ft"/>
    <n v="0"/>
    <s v="ft²"/>
    <n v="0"/>
    <s v="ft³"/>
    <n v="26.720000000000002"/>
    <s v="lb"/>
    <n v="2"/>
    <s v="ea"/>
    <m/>
    <m/>
  </r>
  <r>
    <s v="4.3.2.3.7.8.378"/>
    <m/>
    <x v="0"/>
    <x v="0"/>
    <x v="1"/>
    <x v="0"/>
    <x v="1"/>
    <x v="0"/>
    <x v="0"/>
    <x v="0"/>
    <x v="5"/>
    <x v="10"/>
    <x v="525"/>
    <n v="22.963852323715621"/>
    <s v="ft"/>
    <m/>
    <s v="ft"/>
    <m/>
    <s v="ft"/>
    <m/>
    <s v="ft"/>
    <n v="22.963852323715621"/>
    <s v="ft"/>
    <m/>
    <s v="ft²"/>
    <m/>
    <s v="ft³"/>
    <m/>
    <s v="lb"/>
    <n v="22.963852323715621"/>
    <s v="ft"/>
    <n v="0"/>
    <s v="ft"/>
    <n v="0"/>
    <s v="ft"/>
    <n v="0"/>
    <s v="ft"/>
    <n v="22.963852323715621"/>
    <s v="ft"/>
    <n v="0"/>
    <s v="ft²"/>
    <n v="0"/>
    <s v="ft³"/>
    <n v="26.720000000000002"/>
    <s v="lb"/>
    <n v="2"/>
    <s v="ea"/>
    <m/>
    <m/>
  </r>
  <r>
    <s v="4.3.2.3.7.8.379"/>
    <m/>
    <x v="0"/>
    <x v="0"/>
    <x v="1"/>
    <x v="0"/>
    <x v="1"/>
    <x v="0"/>
    <x v="0"/>
    <x v="0"/>
    <x v="5"/>
    <x v="10"/>
    <x v="526"/>
    <n v="22.963852323715621"/>
    <s v="ft"/>
    <m/>
    <s v="ft"/>
    <m/>
    <s v="ft"/>
    <m/>
    <s v="ft"/>
    <n v="22.963852323715621"/>
    <s v="ft"/>
    <m/>
    <s v="ft²"/>
    <m/>
    <s v="ft³"/>
    <m/>
    <s v="lb"/>
    <n v="22.963852323715621"/>
    <s v="ft"/>
    <n v="0"/>
    <s v="ft"/>
    <n v="0"/>
    <s v="ft"/>
    <n v="0"/>
    <s v="ft"/>
    <n v="22.963852323715621"/>
    <s v="ft"/>
    <n v="0"/>
    <s v="ft²"/>
    <n v="0"/>
    <s v="ft³"/>
    <n v="26.720000000000002"/>
    <s v="lb"/>
    <n v="2"/>
    <s v="ea"/>
    <m/>
    <m/>
  </r>
  <r>
    <s v="4.3.2.3.7.11.1"/>
    <m/>
    <x v="0"/>
    <x v="0"/>
    <x v="1"/>
    <x v="0"/>
    <x v="1"/>
    <x v="0"/>
    <x v="0"/>
    <x v="0"/>
    <x v="6"/>
    <x v="11"/>
    <x v="52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9"/>
    <s v="lb"/>
    <n v="1"/>
    <s v="ea"/>
    <m/>
    <m/>
  </r>
  <r>
    <s v="4.3.2.3.7.11.2"/>
    <m/>
    <x v="0"/>
    <x v="0"/>
    <x v="1"/>
    <x v="0"/>
    <x v="1"/>
    <x v="0"/>
    <x v="0"/>
    <x v="0"/>
    <x v="6"/>
    <x v="11"/>
    <x v="52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9"/>
    <s v="lb"/>
    <n v="1"/>
    <s v="ea"/>
    <m/>
    <m/>
  </r>
  <r>
    <s v="4.3.2.3.7.11.3"/>
    <m/>
    <x v="0"/>
    <x v="0"/>
    <x v="1"/>
    <x v="0"/>
    <x v="1"/>
    <x v="0"/>
    <x v="0"/>
    <x v="0"/>
    <x v="6"/>
    <x v="11"/>
    <x v="52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9"/>
    <s v="lb"/>
    <n v="1"/>
    <s v="ea"/>
    <m/>
    <m/>
  </r>
  <r>
    <s v="4.3.2.3.7.11.4"/>
    <m/>
    <x v="0"/>
    <x v="0"/>
    <x v="1"/>
    <x v="0"/>
    <x v="1"/>
    <x v="0"/>
    <x v="0"/>
    <x v="0"/>
    <x v="6"/>
    <x v="11"/>
    <x v="53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9"/>
    <s v="lb"/>
    <n v="1"/>
    <s v="ea"/>
    <m/>
    <m/>
  </r>
  <r>
    <s v="4.3.2.3.7.11.5"/>
    <m/>
    <x v="0"/>
    <x v="0"/>
    <x v="1"/>
    <x v="0"/>
    <x v="1"/>
    <x v="0"/>
    <x v="0"/>
    <x v="0"/>
    <x v="6"/>
    <x v="11"/>
    <x v="53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9"/>
    <s v="lb"/>
    <n v="1"/>
    <s v="ea"/>
    <m/>
    <m/>
  </r>
  <r>
    <s v="4.3.2.3.7.11.6"/>
    <m/>
    <x v="0"/>
    <x v="0"/>
    <x v="1"/>
    <x v="0"/>
    <x v="1"/>
    <x v="0"/>
    <x v="0"/>
    <x v="0"/>
    <x v="6"/>
    <x v="11"/>
    <x v="53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9"/>
    <s v="lb"/>
    <n v="1"/>
    <s v="ea"/>
    <m/>
    <m/>
  </r>
  <r>
    <s v="4.3.2.3.7.11.7"/>
    <m/>
    <x v="0"/>
    <x v="0"/>
    <x v="1"/>
    <x v="0"/>
    <x v="1"/>
    <x v="0"/>
    <x v="0"/>
    <x v="0"/>
    <x v="6"/>
    <x v="11"/>
    <x v="53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9"/>
    <s v="lb"/>
    <n v="1"/>
    <s v="ea"/>
    <m/>
    <m/>
  </r>
  <r>
    <s v="4.3.2.3.7.11.8"/>
    <m/>
    <x v="0"/>
    <x v="0"/>
    <x v="1"/>
    <x v="0"/>
    <x v="1"/>
    <x v="0"/>
    <x v="0"/>
    <x v="0"/>
    <x v="6"/>
    <x v="11"/>
    <x v="53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9"/>
    <s v="lb"/>
    <n v="1"/>
    <s v="ea"/>
    <m/>
    <m/>
  </r>
  <r>
    <s v="4.3.2.3.7.11.9"/>
    <m/>
    <x v="0"/>
    <x v="0"/>
    <x v="1"/>
    <x v="0"/>
    <x v="1"/>
    <x v="0"/>
    <x v="0"/>
    <x v="0"/>
    <x v="6"/>
    <x v="11"/>
    <x v="53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9"/>
    <s v="lb"/>
    <n v="1"/>
    <s v="ea"/>
    <m/>
    <m/>
  </r>
  <r>
    <s v="4.3.2.3.7.11.10"/>
    <m/>
    <x v="0"/>
    <x v="0"/>
    <x v="1"/>
    <x v="0"/>
    <x v="1"/>
    <x v="0"/>
    <x v="0"/>
    <x v="0"/>
    <x v="6"/>
    <x v="11"/>
    <x v="53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9"/>
    <s v="lb"/>
    <n v="1"/>
    <s v="ea"/>
    <m/>
    <m/>
  </r>
  <r>
    <s v="4.3.2.3.7.11.11"/>
    <m/>
    <x v="0"/>
    <x v="0"/>
    <x v="1"/>
    <x v="0"/>
    <x v="1"/>
    <x v="0"/>
    <x v="0"/>
    <x v="0"/>
    <x v="6"/>
    <x v="11"/>
    <x v="53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9"/>
    <s v="lb"/>
    <n v="1"/>
    <s v="ea"/>
    <m/>
    <m/>
  </r>
  <r>
    <s v="4.3.2.3.7.11.12"/>
    <m/>
    <x v="0"/>
    <x v="0"/>
    <x v="1"/>
    <x v="0"/>
    <x v="1"/>
    <x v="0"/>
    <x v="0"/>
    <x v="0"/>
    <x v="6"/>
    <x v="11"/>
    <x v="53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9"/>
    <s v="lb"/>
    <n v="1"/>
    <s v="ea"/>
    <m/>
    <m/>
  </r>
  <r>
    <s v="4.3.2.3.7.11.13"/>
    <m/>
    <x v="0"/>
    <x v="0"/>
    <x v="1"/>
    <x v="0"/>
    <x v="1"/>
    <x v="0"/>
    <x v="0"/>
    <x v="0"/>
    <x v="6"/>
    <x v="11"/>
    <x v="53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9"/>
    <s v="lb"/>
    <n v="1"/>
    <s v="ea"/>
    <m/>
    <m/>
  </r>
  <r>
    <s v="4.3.2.3.7.11.14"/>
    <m/>
    <x v="0"/>
    <x v="0"/>
    <x v="1"/>
    <x v="0"/>
    <x v="1"/>
    <x v="0"/>
    <x v="0"/>
    <x v="0"/>
    <x v="6"/>
    <x v="11"/>
    <x v="54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9"/>
    <s v="lb"/>
    <n v="1"/>
    <s v="ea"/>
    <m/>
    <m/>
  </r>
  <r>
    <s v="4.3.2.3.7.11.15"/>
    <m/>
    <x v="0"/>
    <x v="0"/>
    <x v="1"/>
    <x v="0"/>
    <x v="1"/>
    <x v="0"/>
    <x v="0"/>
    <x v="0"/>
    <x v="6"/>
    <x v="11"/>
    <x v="54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9"/>
    <s v="lb"/>
    <n v="1"/>
    <s v="ea"/>
    <m/>
    <m/>
  </r>
  <r>
    <s v="4.3.2.3.7.11.16"/>
    <m/>
    <x v="0"/>
    <x v="0"/>
    <x v="1"/>
    <x v="0"/>
    <x v="1"/>
    <x v="0"/>
    <x v="0"/>
    <x v="0"/>
    <x v="6"/>
    <x v="11"/>
    <x v="54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9"/>
    <s v="lb"/>
    <n v="1"/>
    <s v="ea"/>
    <m/>
    <m/>
  </r>
  <r>
    <s v="4.3.2.3.7.11.17"/>
    <m/>
    <x v="0"/>
    <x v="0"/>
    <x v="1"/>
    <x v="0"/>
    <x v="1"/>
    <x v="0"/>
    <x v="0"/>
    <x v="0"/>
    <x v="6"/>
    <x v="11"/>
    <x v="54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9"/>
    <s v="lb"/>
    <n v="1"/>
    <s v="ea"/>
    <m/>
    <m/>
  </r>
  <r>
    <s v="4.3.2.3.7.11.18"/>
    <m/>
    <x v="0"/>
    <x v="0"/>
    <x v="1"/>
    <x v="0"/>
    <x v="1"/>
    <x v="0"/>
    <x v="0"/>
    <x v="0"/>
    <x v="6"/>
    <x v="11"/>
    <x v="54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9"/>
    <s v="lb"/>
    <n v="1"/>
    <s v="ea"/>
    <m/>
    <m/>
  </r>
  <r>
    <s v="4.3.2.3.7.11.19"/>
    <m/>
    <x v="0"/>
    <x v="0"/>
    <x v="1"/>
    <x v="0"/>
    <x v="1"/>
    <x v="0"/>
    <x v="0"/>
    <x v="0"/>
    <x v="6"/>
    <x v="11"/>
    <x v="54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9"/>
    <s v="lb"/>
    <n v="1"/>
    <s v="ea"/>
    <m/>
    <m/>
  </r>
  <r>
    <s v="4.3.2.3.7.11.20"/>
    <m/>
    <x v="0"/>
    <x v="0"/>
    <x v="1"/>
    <x v="0"/>
    <x v="1"/>
    <x v="0"/>
    <x v="0"/>
    <x v="0"/>
    <x v="6"/>
    <x v="11"/>
    <x v="54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9"/>
    <s v="lb"/>
    <n v="1"/>
    <s v="ea"/>
    <m/>
    <m/>
  </r>
  <r>
    <s v="4.3.2.3.7.11.21"/>
    <m/>
    <x v="0"/>
    <x v="0"/>
    <x v="1"/>
    <x v="0"/>
    <x v="1"/>
    <x v="0"/>
    <x v="0"/>
    <x v="0"/>
    <x v="6"/>
    <x v="11"/>
    <x v="54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9"/>
    <s v="lb"/>
    <n v="1"/>
    <s v="ea"/>
    <m/>
    <m/>
  </r>
  <r>
    <s v="4.3.2.3.7.11.22"/>
    <m/>
    <x v="0"/>
    <x v="0"/>
    <x v="1"/>
    <x v="0"/>
    <x v="1"/>
    <x v="0"/>
    <x v="0"/>
    <x v="0"/>
    <x v="6"/>
    <x v="11"/>
    <x v="54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9"/>
    <s v="lb"/>
    <n v="1"/>
    <s v="ea"/>
    <m/>
    <m/>
  </r>
  <r>
    <s v="4.3.2.3.7.11.23"/>
    <m/>
    <x v="0"/>
    <x v="0"/>
    <x v="1"/>
    <x v="0"/>
    <x v="1"/>
    <x v="0"/>
    <x v="0"/>
    <x v="0"/>
    <x v="6"/>
    <x v="11"/>
    <x v="54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9"/>
    <s v="lb"/>
    <n v="1"/>
    <s v="ea"/>
    <m/>
    <m/>
  </r>
  <r>
    <s v="4.3.2.3.7.12.1"/>
    <m/>
    <x v="0"/>
    <x v="0"/>
    <x v="1"/>
    <x v="0"/>
    <x v="1"/>
    <x v="0"/>
    <x v="0"/>
    <x v="0"/>
    <x v="7"/>
    <x v="12"/>
    <x v="55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"/>
    <m/>
    <x v="0"/>
    <x v="0"/>
    <x v="1"/>
    <x v="0"/>
    <x v="1"/>
    <x v="0"/>
    <x v="0"/>
    <x v="0"/>
    <x v="7"/>
    <x v="12"/>
    <x v="55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"/>
    <m/>
    <x v="0"/>
    <x v="0"/>
    <x v="1"/>
    <x v="0"/>
    <x v="1"/>
    <x v="0"/>
    <x v="0"/>
    <x v="0"/>
    <x v="7"/>
    <x v="12"/>
    <x v="55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4"/>
    <m/>
    <x v="0"/>
    <x v="0"/>
    <x v="1"/>
    <x v="0"/>
    <x v="1"/>
    <x v="0"/>
    <x v="0"/>
    <x v="0"/>
    <x v="7"/>
    <x v="12"/>
    <x v="55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5"/>
    <m/>
    <x v="0"/>
    <x v="0"/>
    <x v="1"/>
    <x v="0"/>
    <x v="1"/>
    <x v="0"/>
    <x v="0"/>
    <x v="0"/>
    <x v="7"/>
    <x v="12"/>
    <x v="55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6"/>
    <m/>
    <x v="0"/>
    <x v="0"/>
    <x v="1"/>
    <x v="0"/>
    <x v="1"/>
    <x v="0"/>
    <x v="0"/>
    <x v="0"/>
    <x v="7"/>
    <x v="12"/>
    <x v="55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7"/>
    <m/>
    <x v="0"/>
    <x v="0"/>
    <x v="1"/>
    <x v="0"/>
    <x v="1"/>
    <x v="0"/>
    <x v="0"/>
    <x v="0"/>
    <x v="7"/>
    <x v="12"/>
    <x v="55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8"/>
    <m/>
    <x v="0"/>
    <x v="0"/>
    <x v="1"/>
    <x v="0"/>
    <x v="1"/>
    <x v="0"/>
    <x v="0"/>
    <x v="0"/>
    <x v="7"/>
    <x v="12"/>
    <x v="55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9"/>
    <m/>
    <x v="0"/>
    <x v="0"/>
    <x v="1"/>
    <x v="0"/>
    <x v="1"/>
    <x v="0"/>
    <x v="0"/>
    <x v="0"/>
    <x v="7"/>
    <x v="12"/>
    <x v="55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0"/>
    <m/>
    <x v="0"/>
    <x v="0"/>
    <x v="1"/>
    <x v="0"/>
    <x v="1"/>
    <x v="0"/>
    <x v="0"/>
    <x v="0"/>
    <x v="7"/>
    <x v="12"/>
    <x v="55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1"/>
    <m/>
    <x v="0"/>
    <x v="0"/>
    <x v="1"/>
    <x v="0"/>
    <x v="1"/>
    <x v="0"/>
    <x v="0"/>
    <x v="0"/>
    <x v="7"/>
    <x v="12"/>
    <x v="56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2"/>
    <m/>
    <x v="0"/>
    <x v="0"/>
    <x v="1"/>
    <x v="0"/>
    <x v="1"/>
    <x v="0"/>
    <x v="0"/>
    <x v="0"/>
    <x v="7"/>
    <x v="12"/>
    <x v="56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3"/>
    <m/>
    <x v="0"/>
    <x v="0"/>
    <x v="1"/>
    <x v="0"/>
    <x v="1"/>
    <x v="0"/>
    <x v="0"/>
    <x v="0"/>
    <x v="7"/>
    <x v="12"/>
    <x v="56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4"/>
    <m/>
    <x v="0"/>
    <x v="0"/>
    <x v="1"/>
    <x v="0"/>
    <x v="1"/>
    <x v="0"/>
    <x v="0"/>
    <x v="0"/>
    <x v="7"/>
    <x v="12"/>
    <x v="56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5"/>
    <m/>
    <x v="0"/>
    <x v="0"/>
    <x v="1"/>
    <x v="0"/>
    <x v="1"/>
    <x v="0"/>
    <x v="0"/>
    <x v="0"/>
    <x v="7"/>
    <x v="12"/>
    <x v="56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6"/>
    <m/>
    <x v="0"/>
    <x v="0"/>
    <x v="1"/>
    <x v="0"/>
    <x v="1"/>
    <x v="0"/>
    <x v="0"/>
    <x v="0"/>
    <x v="7"/>
    <x v="12"/>
    <x v="56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7"/>
    <m/>
    <x v="0"/>
    <x v="0"/>
    <x v="1"/>
    <x v="0"/>
    <x v="1"/>
    <x v="0"/>
    <x v="0"/>
    <x v="0"/>
    <x v="7"/>
    <x v="12"/>
    <x v="56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8"/>
    <m/>
    <x v="0"/>
    <x v="0"/>
    <x v="1"/>
    <x v="0"/>
    <x v="1"/>
    <x v="0"/>
    <x v="0"/>
    <x v="0"/>
    <x v="7"/>
    <x v="12"/>
    <x v="56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9"/>
    <m/>
    <x v="0"/>
    <x v="0"/>
    <x v="1"/>
    <x v="0"/>
    <x v="1"/>
    <x v="0"/>
    <x v="0"/>
    <x v="0"/>
    <x v="7"/>
    <x v="12"/>
    <x v="56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0"/>
    <m/>
    <x v="0"/>
    <x v="0"/>
    <x v="1"/>
    <x v="0"/>
    <x v="1"/>
    <x v="0"/>
    <x v="0"/>
    <x v="0"/>
    <x v="7"/>
    <x v="12"/>
    <x v="56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1"/>
    <m/>
    <x v="0"/>
    <x v="0"/>
    <x v="1"/>
    <x v="0"/>
    <x v="1"/>
    <x v="0"/>
    <x v="0"/>
    <x v="0"/>
    <x v="7"/>
    <x v="12"/>
    <x v="57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2"/>
    <m/>
    <x v="0"/>
    <x v="0"/>
    <x v="1"/>
    <x v="0"/>
    <x v="1"/>
    <x v="0"/>
    <x v="0"/>
    <x v="0"/>
    <x v="7"/>
    <x v="12"/>
    <x v="57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3"/>
    <m/>
    <x v="0"/>
    <x v="0"/>
    <x v="1"/>
    <x v="0"/>
    <x v="1"/>
    <x v="0"/>
    <x v="0"/>
    <x v="0"/>
    <x v="7"/>
    <x v="12"/>
    <x v="57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4"/>
    <m/>
    <x v="0"/>
    <x v="0"/>
    <x v="1"/>
    <x v="0"/>
    <x v="1"/>
    <x v="0"/>
    <x v="0"/>
    <x v="0"/>
    <x v="7"/>
    <x v="12"/>
    <x v="57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5"/>
    <m/>
    <x v="0"/>
    <x v="0"/>
    <x v="1"/>
    <x v="0"/>
    <x v="1"/>
    <x v="0"/>
    <x v="0"/>
    <x v="0"/>
    <x v="7"/>
    <x v="12"/>
    <x v="57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6"/>
    <m/>
    <x v="0"/>
    <x v="0"/>
    <x v="1"/>
    <x v="0"/>
    <x v="1"/>
    <x v="0"/>
    <x v="0"/>
    <x v="0"/>
    <x v="7"/>
    <x v="12"/>
    <x v="57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7"/>
    <m/>
    <x v="0"/>
    <x v="0"/>
    <x v="1"/>
    <x v="0"/>
    <x v="1"/>
    <x v="0"/>
    <x v="0"/>
    <x v="0"/>
    <x v="7"/>
    <x v="12"/>
    <x v="57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8"/>
    <m/>
    <x v="0"/>
    <x v="0"/>
    <x v="1"/>
    <x v="0"/>
    <x v="1"/>
    <x v="0"/>
    <x v="0"/>
    <x v="0"/>
    <x v="7"/>
    <x v="12"/>
    <x v="57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9"/>
    <m/>
    <x v="0"/>
    <x v="0"/>
    <x v="1"/>
    <x v="0"/>
    <x v="1"/>
    <x v="0"/>
    <x v="0"/>
    <x v="0"/>
    <x v="7"/>
    <x v="12"/>
    <x v="57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0"/>
    <m/>
    <x v="0"/>
    <x v="0"/>
    <x v="1"/>
    <x v="0"/>
    <x v="1"/>
    <x v="0"/>
    <x v="0"/>
    <x v="0"/>
    <x v="7"/>
    <x v="12"/>
    <x v="57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1"/>
    <m/>
    <x v="0"/>
    <x v="0"/>
    <x v="1"/>
    <x v="0"/>
    <x v="1"/>
    <x v="0"/>
    <x v="0"/>
    <x v="0"/>
    <x v="7"/>
    <x v="12"/>
    <x v="58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2"/>
    <m/>
    <x v="0"/>
    <x v="0"/>
    <x v="1"/>
    <x v="0"/>
    <x v="1"/>
    <x v="0"/>
    <x v="0"/>
    <x v="0"/>
    <x v="7"/>
    <x v="12"/>
    <x v="58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3"/>
    <m/>
    <x v="0"/>
    <x v="0"/>
    <x v="1"/>
    <x v="0"/>
    <x v="1"/>
    <x v="0"/>
    <x v="0"/>
    <x v="0"/>
    <x v="7"/>
    <x v="12"/>
    <x v="58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4"/>
    <m/>
    <x v="0"/>
    <x v="0"/>
    <x v="1"/>
    <x v="0"/>
    <x v="1"/>
    <x v="0"/>
    <x v="0"/>
    <x v="0"/>
    <x v="7"/>
    <x v="12"/>
    <x v="58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5"/>
    <m/>
    <x v="0"/>
    <x v="0"/>
    <x v="1"/>
    <x v="0"/>
    <x v="1"/>
    <x v="0"/>
    <x v="0"/>
    <x v="0"/>
    <x v="7"/>
    <x v="12"/>
    <x v="58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6"/>
    <m/>
    <x v="0"/>
    <x v="0"/>
    <x v="1"/>
    <x v="0"/>
    <x v="1"/>
    <x v="0"/>
    <x v="0"/>
    <x v="0"/>
    <x v="7"/>
    <x v="12"/>
    <x v="58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7"/>
    <m/>
    <x v="0"/>
    <x v="0"/>
    <x v="1"/>
    <x v="0"/>
    <x v="1"/>
    <x v="0"/>
    <x v="0"/>
    <x v="0"/>
    <x v="7"/>
    <x v="12"/>
    <x v="58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8"/>
    <m/>
    <x v="0"/>
    <x v="0"/>
    <x v="1"/>
    <x v="0"/>
    <x v="1"/>
    <x v="0"/>
    <x v="0"/>
    <x v="0"/>
    <x v="7"/>
    <x v="12"/>
    <x v="58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9"/>
    <m/>
    <x v="0"/>
    <x v="0"/>
    <x v="1"/>
    <x v="0"/>
    <x v="1"/>
    <x v="0"/>
    <x v="0"/>
    <x v="0"/>
    <x v="7"/>
    <x v="12"/>
    <x v="58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40"/>
    <m/>
    <x v="0"/>
    <x v="0"/>
    <x v="1"/>
    <x v="0"/>
    <x v="1"/>
    <x v="0"/>
    <x v="0"/>
    <x v="0"/>
    <x v="7"/>
    <x v="12"/>
    <x v="58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41"/>
    <m/>
    <x v="0"/>
    <x v="0"/>
    <x v="1"/>
    <x v="0"/>
    <x v="1"/>
    <x v="0"/>
    <x v="0"/>
    <x v="0"/>
    <x v="7"/>
    <x v="12"/>
    <x v="59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42"/>
    <m/>
    <x v="0"/>
    <x v="0"/>
    <x v="1"/>
    <x v="0"/>
    <x v="1"/>
    <x v="0"/>
    <x v="0"/>
    <x v="0"/>
    <x v="7"/>
    <x v="12"/>
    <x v="59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43"/>
    <m/>
    <x v="0"/>
    <x v="0"/>
    <x v="1"/>
    <x v="0"/>
    <x v="1"/>
    <x v="0"/>
    <x v="0"/>
    <x v="0"/>
    <x v="7"/>
    <x v="12"/>
    <x v="59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44"/>
    <m/>
    <x v="0"/>
    <x v="0"/>
    <x v="1"/>
    <x v="0"/>
    <x v="1"/>
    <x v="0"/>
    <x v="0"/>
    <x v="0"/>
    <x v="7"/>
    <x v="12"/>
    <x v="59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45"/>
    <m/>
    <x v="0"/>
    <x v="0"/>
    <x v="1"/>
    <x v="0"/>
    <x v="1"/>
    <x v="0"/>
    <x v="0"/>
    <x v="0"/>
    <x v="7"/>
    <x v="12"/>
    <x v="59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46"/>
    <m/>
    <x v="0"/>
    <x v="0"/>
    <x v="1"/>
    <x v="0"/>
    <x v="1"/>
    <x v="0"/>
    <x v="0"/>
    <x v="0"/>
    <x v="7"/>
    <x v="12"/>
    <x v="59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47"/>
    <m/>
    <x v="0"/>
    <x v="0"/>
    <x v="1"/>
    <x v="0"/>
    <x v="1"/>
    <x v="0"/>
    <x v="0"/>
    <x v="0"/>
    <x v="7"/>
    <x v="12"/>
    <x v="59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48"/>
    <m/>
    <x v="0"/>
    <x v="0"/>
    <x v="1"/>
    <x v="0"/>
    <x v="1"/>
    <x v="0"/>
    <x v="0"/>
    <x v="0"/>
    <x v="7"/>
    <x v="12"/>
    <x v="59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49"/>
    <m/>
    <x v="0"/>
    <x v="0"/>
    <x v="1"/>
    <x v="0"/>
    <x v="1"/>
    <x v="0"/>
    <x v="0"/>
    <x v="0"/>
    <x v="7"/>
    <x v="12"/>
    <x v="59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50"/>
    <m/>
    <x v="0"/>
    <x v="0"/>
    <x v="1"/>
    <x v="0"/>
    <x v="1"/>
    <x v="0"/>
    <x v="0"/>
    <x v="0"/>
    <x v="7"/>
    <x v="12"/>
    <x v="59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51"/>
    <m/>
    <x v="0"/>
    <x v="0"/>
    <x v="1"/>
    <x v="0"/>
    <x v="1"/>
    <x v="0"/>
    <x v="0"/>
    <x v="0"/>
    <x v="7"/>
    <x v="12"/>
    <x v="60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52"/>
    <m/>
    <x v="0"/>
    <x v="0"/>
    <x v="1"/>
    <x v="0"/>
    <x v="1"/>
    <x v="0"/>
    <x v="0"/>
    <x v="0"/>
    <x v="7"/>
    <x v="12"/>
    <x v="60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53"/>
    <m/>
    <x v="0"/>
    <x v="0"/>
    <x v="1"/>
    <x v="0"/>
    <x v="1"/>
    <x v="0"/>
    <x v="0"/>
    <x v="0"/>
    <x v="7"/>
    <x v="12"/>
    <x v="60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54"/>
    <m/>
    <x v="0"/>
    <x v="0"/>
    <x v="1"/>
    <x v="0"/>
    <x v="1"/>
    <x v="0"/>
    <x v="0"/>
    <x v="0"/>
    <x v="7"/>
    <x v="12"/>
    <x v="60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55"/>
    <m/>
    <x v="0"/>
    <x v="0"/>
    <x v="1"/>
    <x v="0"/>
    <x v="1"/>
    <x v="0"/>
    <x v="0"/>
    <x v="0"/>
    <x v="7"/>
    <x v="12"/>
    <x v="60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56"/>
    <m/>
    <x v="0"/>
    <x v="0"/>
    <x v="1"/>
    <x v="0"/>
    <x v="1"/>
    <x v="0"/>
    <x v="0"/>
    <x v="0"/>
    <x v="7"/>
    <x v="12"/>
    <x v="60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57"/>
    <m/>
    <x v="0"/>
    <x v="0"/>
    <x v="1"/>
    <x v="0"/>
    <x v="1"/>
    <x v="0"/>
    <x v="0"/>
    <x v="0"/>
    <x v="7"/>
    <x v="12"/>
    <x v="60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58"/>
    <m/>
    <x v="0"/>
    <x v="0"/>
    <x v="1"/>
    <x v="0"/>
    <x v="1"/>
    <x v="0"/>
    <x v="0"/>
    <x v="0"/>
    <x v="7"/>
    <x v="12"/>
    <x v="60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59"/>
    <m/>
    <x v="0"/>
    <x v="0"/>
    <x v="1"/>
    <x v="0"/>
    <x v="1"/>
    <x v="0"/>
    <x v="0"/>
    <x v="0"/>
    <x v="7"/>
    <x v="12"/>
    <x v="60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60"/>
    <m/>
    <x v="0"/>
    <x v="0"/>
    <x v="1"/>
    <x v="0"/>
    <x v="1"/>
    <x v="0"/>
    <x v="0"/>
    <x v="0"/>
    <x v="7"/>
    <x v="12"/>
    <x v="60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61"/>
    <m/>
    <x v="0"/>
    <x v="0"/>
    <x v="1"/>
    <x v="0"/>
    <x v="1"/>
    <x v="0"/>
    <x v="0"/>
    <x v="0"/>
    <x v="7"/>
    <x v="12"/>
    <x v="61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62"/>
    <m/>
    <x v="0"/>
    <x v="0"/>
    <x v="1"/>
    <x v="0"/>
    <x v="1"/>
    <x v="0"/>
    <x v="0"/>
    <x v="0"/>
    <x v="7"/>
    <x v="12"/>
    <x v="61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63"/>
    <m/>
    <x v="0"/>
    <x v="0"/>
    <x v="1"/>
    <x v="0"/>
    <x v="1"/>
    <x v="0"/>
    <x v="0"/>
    <x v="0"/>
    <x v="7"/>
    <x v="12"/>
    <x v="61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64"/>
    <m/>
    <x v="0"/>
    <x v="0"/>
    <x v="1"/>
    <x v="0"/>
    <x v="1"/>
    <x v="0"/>
    <x v="0"/>
    <x v="0"/>
    <x v="7"/>
    <x v="12"/>
    <x v="61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65"/>
    <m/>
    <x v="0"/>
    <x v="0"/>
    <x v="1"/>
    <x v="0"/>
    <x v="1"/>
    <x v="0"/>
    <x v="0"/>
    <x v="0"/>
    <x v="7"/>
    <x v="12"/>
    <x v="61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66"/>
    <m/>
    <x v="0"/>
    <x v="0"/>
    <x v="1"/>
    <x v="0"/>
    <x v="1"/>
    <x v="0"/>
    <x v="0"/>
    <x v="0"/>
    <x v="7"/>
    <x v="12"/>
    <x v="61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67"/>
    <m/>
    <x v="0"/>
    <x v="0"/>
    <x v="1"/>
    <x v="0"/>
    <x v="1"/>
    <x v="0"/>
    <x v="0"/>
    <x v="0"/>
    <x v="7"/>
    <x v="12"/>
    <x v="61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68"/>
    <m/>
    <x v="0"/>
    <x v="0"/>
    <x v="1"/>
    <x v="0"/>
    <x v="1"/>
    <x v="0"/>
    <x v="0"/>
    <x v="0"/>
    <x v="7"/>
    <x v="12"/>
    <x v="61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69"/>
    <m/>
    <x v="0"/>
    <x v="0"/>
    <x v="1"/>
    <x v="0"/>
    <x v="1"/>
    <x v="0"/>
    <x v="0"/>
    <x v="0"/>
    <x v="7"/>
    <x v="12"/>
    <x v="61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70"/>
    <m/>
    <x v="0"/>
    <x v="0"/>
    <x v="1"/>
    <x v="0"/>
    <x v="1"/>
    <x v="0"/>
    <x v="0"/>
    <x v="0"/>
    <x v="7"/>
    <x v="12"/>
    <x v="61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71"/>
    <m/>
    <x v="0"/>
    <x v="0"/>
    <x v="1"/>
    <x v="0"/>
    <x v="1"/>
    <x v="0"/>
    <x v="0"/>
    <x v="0"/>
    <x v="7"/>
    <x v="12"/>
    <x v="62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72"/>
    <m/>
    <x v="0"/>
    <x v="0"/>
    <x v="1"/>
    <x v="0"/>
    <x v="1"/>
    <x v="0"/>
    <x v="0"/>
    <x v="0"/>
    <x v="7"/>
    <x v="12"/>
    <x v="62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73"/>
    <m/>
    <x v="0"/>
    <x v="0"/>
    <x v="1"/>
    <x v="0"/>
    <x v="1"/>
    <x v="0"/>
    <x v="0"/>
    <x v="0"/>
    <x v="7"/>
    <x v="12"/>
    <x v="62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74"/>
    <m/>
    <x v="0"/>
    <x v="0"/>
    <x v="1"/>
    <x v="0"/>
    <x v="1"/>
    <x v="0"/>
    <x v="0"/>
    <x v="0"/>
    <x v="7"/>
    <x v="12"/>
    <x v="62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75"/>
    <m/>
    <x v="0"/>
    <x v="0"/>
    <x v="1"/>
    <x v="0"/>
    <x v="1"/>
    <x v="0"/>
    <x v="0"/>
    <x v="0"/>
    <x v="7"/>
    <x v="12"/>
    <x v="62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76"/>
    <m/>
    <x v="0"/>
    <x v="0"/>
    <x v="1"/>
    <x v="0"/>
    <x v="1"/>
    <x v="0"/>
    <x v="0"/>
    <x v="0"/>
    <x v="7"/>
    <x v="12"/>
    <x v="62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77"/>
    <m/>
    <x v="0"/>
    <x v="0"/>
    <x v="1"/>
    <x v="0"/>
    <x v="1"/>
    <x v="0"/>
    <x v="0"/>
    <x v="0"/>
    <x v="7"/>
    <x v="12"/>
    <x v="62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78"/>
    <m/>
    <x v="0"/>
    <x v="0"/>
    <x v="1"/>
    <x v="0"/>
    <x v="1"/>
    <x v="0"/>
    <x v="0"/>
    <x v="0"/>
    <x v="7"/>
    <x v="12"/>
    <x v="62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79"/>
    <m/>
    <x v="0"/>
    <x v="0"/>
    <x v="1"/>
    <x v="0"/>
    <x v="1"/>
    <x v="0"/>
    <x v="0"/>
    <x v="0"/>
    <x v="7"/>
    <x v="12"/>
    <x v="62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80"/>
    <m/>
    <x v="0"/>
    <x v="0"/>
    <x v="1"/>
    <x v="0"/>
    <x v="1"/>
    <x v="0"/>
    <x v="0"/>
    <x v="0"/>
    <x v="7"/>
    <x v="12"/>
    <x v="62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81"/>
    <m/>
    <x v="0"/>
    <x v="0"/>
    <x v="1"/>
    <x v="0"/>
    <x v="1"/>
    <x v="0"/>
    <x v="0"/>
    <x v="0"/>
    <x v="7"/>
    <x v="12"/>
    <x v="63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82"/>
    <m/>
    <x v="0"/>
    <x v="0"/>
    <x v="1"/>
    <x v="0"/>
    <x v="1"/>
    <x v="0"/>
    <x v="0"/>
    <x v="0"/>
    <x v="7"/>
    <x v="12"/>
    <x v="63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83"/>
    <m/>
    <x v="0"/>
    <x v="0"/>
    <x v="1"/>
    <x v="0"/>
    <x v="1"/>
    <x v="0"/>
    <x v="0"/>
    <x v="0"/>
    <x v="7"/>
    <x v="12"/>
    <x v="63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84"/>
    <m/>
    <x v="0"/>
    <x v="0"/>
    <x v="1"/>
    <x v="0"/>
    <x v="1"/>
    <x v="0"/>
    <x v="0"/>
    <x v="0"/>
    <x v="7"/>
    <x v="12"/>
    <x v="63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85"/>
    <m/>
    <x v="0"/>
    <x v="0"/>
    <x v="1"/>
    <x v="0"/>
    <x v="1"/>
    <x v="0"/>
    <x v="0"/>
    <x v="0"/>
    <x v="7"/>
    <x v="12"/>
    <x v="63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86"/>
    <m/>
    <x v="0"/>
    <x v="0"/>
    <x v="1"/>
    <x v="0"/>
    <x v="1"/>
    <x v="0"/>
    <x v="0"/>
    <x v="0"/>
    <x v="7"/>
    <x v="12"/>
    <x v="63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87"/>
    <m/>
    <x v="0"/>
    <x v="0"/>
    <x v="1"/>
    <x v="0"/>
    <x v="1"/>
    <x v="0"/>
    <x v="0"/>
    <x v="0"/>
    <x v="7"/>
    <x v="12"/>
    <x v="63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88"/>
    <m/>
    <x v="0"/>
    <x v="0"/>
    <x v="1"/>
    <x v="0"/>
    <x v="1"/>
    <x v="0"/>
    <x v="0"/>
    <x v="0"/>
    <x v="7"/>
    <x v="12"/>
    <x v="63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89"/>
    <m/>
    <x v="0"/>
    <x v="0"/>
    <x v="1"/>
    <x v="0"/>
    <x v="1"/>
    <x v="0"/>
    <x v="0"/>
    <x v="0"/>
    <x v="7"/>
    <x v="12"/>
    <x v="63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90"/>
    <m/>
    <x v="0"/>
    <x v="0"/>
    <x v="1"/>
    <x v="0"/>
    <x v="1"/>
    <x v="0"/>
    <x v="0"/>
    <x v="0"/>
    <x v="7"/>
    <x v="12"/>
    <x v="63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91"/>
    <m/>
    <x v="0"/>
    <x v="0"/>
    <x v="1"/>
    <x v="0"/>
    <x v="1"/>
    <x v="0"/>
    <x v="0"/>
    <x v="0"/>
    <x v="7"/>
    <x v="12"/>
    <x v="64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92"/>
    <m/>
    <x v="0"/>
    <x v="0"/>
    <x v="1"/>
    <x v="0"/>
    <x v="1"/>
    <x v="0"/>
    <x v="0"/>
    <x v="0"/>
    <x v="7"/>
    <x v="12"/>
    <x v="64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93"/>
    <m/>
    <x v="0"/>
    <x v="0"/>
    <x v="1"/>
    <x v="0"/>
    <x v="1"/>
    <x v="0"/>
    <x v="0"/>
    <x v="0"/>
    <x v="7"/>
    <x v="12"/>
    <x v="64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94"/>
    <m/>
    <x v="0"/>
    <x v="0"/>
    <x v="1"/>
    <x v="0"/>
    <x v="1"/>
    <x v="0"/>
    <x v="0"/>
    <x v="0"/>
    <x v="7"/>
    <x v="12"/>
    <x v="64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95"/>
    <m/>
    <x v="0"/>
    <x v="0"/>
    <x v="1"/>
    <x v="0"/>
    <x v="1"/>
    <x v="0"/>
    <x v="0"/>
    <x v="0"/>
    <x v="7"/>
    <x v="12"/>
    <x v="64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96"/>
    <m/>
    <x v="0"/>
    <x v="0"/>
    <x v="1"/>
    <x v="0"/>
    <x v="1"/>
    <x v="0"/>
    <x v="0"/>
    <x v="0"/>
    <x v="7"/>
    <x v="12"/>
    <x v="64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97"/>
    <m/>
    <x v="0"/>
    <x v="0"/>
    <x v="1"/>
    <x v="0"/>
    <x v="1"/>
    <x v="0"/>
    <x v="0"/>
    <x v="0"/>
    <x v="7"/>
    <x v="12"/>
    <x v="64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98"/>
    <m/>
    <x v="0"/>
    <x v="0"/>
    <x v="1"/>
    <x v="0"/>
    <x v="1"/>
    <x v="0"/>
    <x v="0"/>
    <x v="0"/>
    <x v="7"/>
    <x v="12"/>
    <x v="64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99"/>
    <m/>
    <x v="0"/>
    <x v="0"/>
    <x v="1"/>
    <x v="0"/>
    <x v="1"/>
    <x v="0"/>
    <x v="0"/>
    <x v="0"/>
    <x v="7"/>
    <x v="12"/>
    <x v="64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00"/>
    <m/>
    <x v="0"/>
    <x v="0"/>
    <x v="1"/>
    <x v="0"/>
    <x v="1"/>
    <x v="0"/>
    <x v="0"/>
    <x v="0"/>
    <x v="7"/>
    <x v="12"/>
    <x v="64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01"/>
    <m/>
    <x v="0"/>
    <x v="0"/>
    <x v="1"/>
    <x v="0"/>
    <x v="1"/>
    <x v="0"/>
    <x v="0"/>
    <x v="0"/>
    <x v="7"/>
    <x v="12"/>
    <x v="65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02"/>
    <m/>
    <x v="0"/>
    <x v="0"/>
    <x v="1"/>
    <x v="0"/>
    <x v="1"/>
    <x v="0"/>
    <x v="0"/>
    <x v="0"/>
    <x v="7"/>
    <x v="12"/>
    <x v="65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03"/>
    <m/>
    <x v="0"/>
    <x v="0"/>
    <x v="1"/>
    <x v="0"/>
    <x v="1"/>
    <x v="0"/>
    <x v="0"/>
    <x v="0"/>
    <x v="7"/>
    <x v="12"/>
    <x v="65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04"/>
    <m/>
    <x v="0"/>
    <x v="0"/>
    <x v="1"/>
    <x v="0"/>
    <x v="1"/>
    <x v="0"/>
    <x v="0"/>
    <x v="0"/>
    <x v="7"/>
    <x v="12"/>
    <x v="65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05"/>
    <m/>
    <x v="0"/>
    <x v="0"/>
    <x v="1"/>
    <x v="0"/>
    <x v="1"/>
    <x v="0"/>
    <x v="0"/>
    <x v="0"/>
    <x v="7"/>
    <x v="12"/>
    <x v="65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06"/>
    <m/>
    <x v="0"/>
    <x v="0"/>
    <x v="1"/>
    <x v="0"/>
    <x v="1"/>
    <x v="0"/>
    <x v="0"/>
    <x v="0"/>
    <x v="7"/>
    <x v="12"/>
    <x v="65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07"/>
    <m/>
    <x v="0"/>
    <x v="0"/>
    <x v="1"/>
    <x v="0"/>
    <x v="1"/>
    <x v="0"/>
    <x v="0"/>
    <x v="0"/>
    <x v="7"/>
    <x v="12"/>
    <x v="65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08"/>
    <m/>
    <x v="0"/>
    <x v="0"/>
    <x v="1"/>
    <x v="0"/>
    <x v="1"/>
    <x v="0"/>
    <x v="0"/>
    <x v="0"/>
    <x v="7"/>
    <x v="12"/>
    <x v="65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09"/>
    <m/>
    <x v="0"/>
    <x v="0"/>
    <x v="1"/>
    <x v="0"/>
    <x v="1"/>
    <x v="0"/>
    <x v="0"/>
    <x v="0"/>
    <x v="7"/>
    <x v="12"/>
    <x v="65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10"/>
    <m/>
    <x v="0"/>
    <x v="0"/>
    <x v="1"/>
    <x v="0"/>
    <x v="1"/>
    <x v="0"/>
    <x v="0"/>
    <x v="0"/>
    <x v="7"/>
    <x v="12"/>
    <x v="65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11"/>
    <m/>
    <x v="0"/>
    <x v="0"/>
    <x v="1"/>
    <x v="0"/>
    <x v="1"/>
    <x v="0"/>
    <x v="0"/>
    <x v="0"/>
    <x v="7"/>
    <x v="12"/>
    <x v="66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12"/>
    <m/>
    <x v="0"/>
    <x v="0"/>
    <x v="1"/>
    <x v="0"/>
    <x v="1"/>
    <x v="0"/>
    <x v="0"/>
    <x v="0"/>
    <x v="7"/>
    <x v="12"/>
    <x v="66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13"/>
    <m/>
    <x v="0"/>
    <x v="0"/>
    <x v="1"/>
    <x v="0"/>
    <x v="1"/>
    <x v="0"/>
    <x v="0"/>
    <x v="0"/>
    <x v="7"/>
    <x v="12"/>
    <x v="66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14"/>
    <m/>
    <x v="0"/>
    <x v="0"/>
    <x v="1"/>
    <x v="0"/>
    <x v="1"/>
    <x v="0"/>
    <x v="0"/>
    <x v="0"/>
    <x v="7"/>
    <x v="12"/>
    <x v="66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15"/>
    <m/>
    <x v="0"/>
    <x v="0"/>
    <x v="1"/>
    <x v="0"/>
    <x v="1"/>
    <x v="0"/>
    <x v="0"/>
    <x v="0"/>
    <x v="7"/>
    <x v="12"/>
    <x v="66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16"/>
    <m/>
    <x v="0"/>
    <x v="0"/>
    <x v="1"/>
    <x v="0"/>
    <x v="1"/>
    <x v="0"/>
    <x v="0"/>
    <x v="0"/>
    <x v="7"/>
    <x v="12"/>
    <x v="66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17"/>
    <m/>
    <x v="0"/>
    <x v="0"/>
    <x v="1"/>
    <x v="0"/>
    <x v="1"/>
    <x v="0"/>
    <x v="0"/>
    <x v="0"/>
    <x v="7"/>
    <x v="12"/>
    <x v="66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18"/>
    <m/>
    <x v="0"/>
    <x v="0"/>
    <x v="1"/>
    <x v="0"/>
    <x v="1"/>
    <x v="0"/>
    <x v="0"/>
    <x v="0"/>
    <x v="7"/>
    <x v="12"/>
    <x v="66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19"/>
    <m/>
    <x v="0"/>
    <x v="0"/>
    <x v="1"/>
    <x v="0"/>
    <x v="1"/>
    <x v="0"/>
    <x v="0"/>
    <x v="0"/>
    <x v="7"/>
    <x v="12"/>
    <x v="66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20"/>
    <m/>
    <x v="0"/>
    <x v="0"/>
    <x v="1"/>
    <x v="0"/>
    <x v="1"/>
    <x v="0"/>
    <x v="0"/>
    <x v="0"/>
    <x v="7"/>
    <x v="12"/>
    <x v="66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21"/>
    <m/>
    <x v="0"/>
    <x v="0"/>
    <x v="1"/>
    <x v="0"/>
    <x v="1"/>
    <x v="0"/>
    <x v="0"/>
    <x v="0"/>
    <x v="7"/>
    <x v="12"/>
    <x v="67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22"/>
    <m/>
    <x v="0"/>
    <x v="0"/>
    <x v="1"/>
    <x v="0"/>
    <x v="1"/>
    <x v="0"/>
    <x v="0"/>
    <x v="0"/>
    <x v="7"/>
    <x v="12"/>
    <x v="67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23"/>
    <m/>
    <x v="0"/>
    <x v="0"/>
    <x v="1"/>
    <x v="0"/>
    <x v="1"/>
    <x v="0"/>
    <x v="0"/>
    <x v="0"/>
    <x v="7"/>
    <x v="12"/>
    <x v="67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24"/>
    <m/>
    <x v="0"/>
    <x v="0"/>
    <x v="1"/>
    <x v="0"/>
    <x v="1"/>
    <x v="0"/>
    <x v="0"/>
    <x v="0"/>
    <x v="7"/>
    <x v="12"/>
    <x v="67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25"/>
    <m/>
    <x v="0"/>
    <x v="0"/>
    <x v="1"/>
    <x v="0"/>
    <x v="1"/>
    <x v="0"/>
    <x v="0"/>
    <x v="0"/>
    <x v="7"/>
    <x v="12"/>
    <x v="67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26"/>
    <m/>
    <x v="0"/>
    <x v="0"/>
    <x v="1"/>
    <x v="0"/>
    <x v="1"/>
    <x v="0"/>
    <x v="0"/>
    <x v="0"/>
    <x v="7"/>
    <x v="12"/>
    <x v="67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27"/>
    <m/>
    <x v="0"/>
    <x v="0"/>
    <x v="1"/>
    <x v="0"/>
    <x v="1"/>
    <x v="0"/>
    <x v="0"/>
    <x v="0"/>
    <x v="7"/>
    <x v="12"/>
    <x v="67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28"/>
    <m/>
    <x v="0"/>
    <x v="0"/>
    <x v="1"/>
    <x v="0"/>
    <x v="1"/>
    <x v="0"/>
    <x v="0"/>
    <x v="0"/>
    <x v="7"/>
    <x v="12"/>
    <x v="67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29"/>
    <m/>
    <x v="0"/>
    <x v="0"/>
    <x v="1"/>
    <x v="0"/>
    <x v="1"/>
    <x v="0"/>
    <x v="0"/>
    <x v="0"/>
    <x v="7"/>
    <x v="12"/>
    <x v="67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30"/>
    <m/>
    <x v="0"/>
    <x v="0"/>
    <x v="1"/>
    <x v="0"/>
    <x v="1"/>
    <x v="0"/>
    <x v="0"/>
    <x v="0"/>
    <x v="7"/>
    <x v="12"/>
    <x v="67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31"/>
    <m/>
    <x v="0"/>
    <x v="0"/>
    <x v="1"/>
    <x v="0"/>
    <x v="1"/>
    <x v="0"/>
    <x v="0"/>
    <x v="0"/>
    <x v="7"/>
    <x v="12"/>
    <x v="68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32"/>
    <m/>
    <x v="0"/>
    <x v="0"/>
    <x v="1"/>
    <x v="0"/>
    <x v="1"/>
    <x v="0"/>
    <x v="0"/>
    <x v="0"/>
    <x v="7"/>
    <x v="12"/>
    <x v="68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33"/>
    <m/>
    <x v="0"/>
    <x v="0"/>
    <x v="1"/>
    <x v="0"/>
    <x v="1"/>
    <x v="0"/>
    <x v="0"/>
    <x v="0"/>
    <x v="7"/>
    <x v="12"/>
    <x v="68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34"/>
    <m/>
    <x v="0"/>
    <x v="0"/>
    <x v="1"/>
    <x v="0"/>
    <x v="1"/>
    <x v="0"/>
    <x v="0"/>
    <x v="0"/>
    <x v="7"/>
    <x v="12"/>
    <x v="68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35"/>
    <m/>
    <x v="0"/>
    <x v="0"/>
    <x v="1"/>
    <x v="0"/>
    <x v="1"/>
    <x v="0"/>
    <x v="0"/>
    <x v="0"/>
    <x v="7"/>
    <x v="12"/>
    <x v="68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36"/>
    <m/>
    <x v="0"/>
    <x v="0"/>
    <x v="1"/>
    <x v="0"/>
    <x v="1"/>
    <x v="0"/>
    <x v="0"/>
    <x v="0"/>
    <x v="7"/>
    <x v="12"/>
    <x v="68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37"/>
    <m/>
    <x v="0"/>
    <x v="0"/>
    <x v="1"/>
    <x v="0"/>
    <x v="1"/>
    <x v="0"/>
    <x v="0"/>
    <x v="0"/>
    <x v="7"/>
    <x v="12"/>
    <x v="68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38"/>
    <m/>
    <x v="0"/>
    <x v="0"/>
    <x v="1"/>
    <x v="0"/>
    <x v="1"/>
    <x v="0"/>
    <x v="0"/>
    <x v="0"/>
    <x v="7"/>
    <x v="12"/>
    <x v="68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39"/>
    <m/>
    <x v="0"/>
    <x v="0"/>
    <x v="1"/>
    <x v="0"/>
    <x v="1"/>
    <x v="0"/>
    <x v="0"/>
    <x v="0"/>
    <x v="7"/>
    <x v="12"/>
    <x v="68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40"/>
    <m/>
    <x v="0"/>
    <x v="0"/>
    <x v="1"/>
    <x v="0"/>
    <x v="1"/>
    <x v="0"/>
    <x v="0"/>
    <x v="0"/>
    <x v="7"/>
    <x v="12"/>
    <x v="68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41"/>
    <m/>
    <x v="0"/>
    <x v="0"/>
    <x v="1"/>
    <x v="0"/>
    <x v="1"/>
    <x v="0"/>
    <x v="0"/>
    <x v="0"/>
    <x v="7"/>
    <x v="12"/>
    <x v="69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42"/>
    <m/>
    <x v="0"/>
    <x v="0"/>
    <x v="1"/>
    <x v="0"/>
    <x v="1"/>
    <x v="0"/>
    <x v="0"/>
    <x v="0"/>
    <x v="7"/>
    <x v="12"/>
    <x v="69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43"/>
    <m/>
    <x v="0"/>
    <x v="0"/>
    <x v="1"/>
    <x v="0"/>
    <x v="1"/>
    <x v="0"/>
    <x v="0"/>
    <x v="0"/>
    <x v="7"/>
    <x v="12"/>
    <x v="69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44"/>
    <m/>
    <x v="0"/>
    <x v="0"/>
    <x v="1"/>
    <x v="0"/>
    <x v="1"/>
    <x v="0"/>
    <x v="0"/>
    <x v="0"/>
    <x v="7"/>
    <x v="12"/>
    <x v="69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45"/>
    <m/>
    <x v="0"/>
    <x v="0"/>
    <x v="1"/>
    <x v="0"/>
    <x v="1"/>
    <x v="0"/>
    <x v="0"/>
    <x v="0"/>
    <x v="7"/>
    <x v="12"/>
    <x v="69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46"/>
    <m/>
    <x v="0"/>
    <x v="0"/>
    <x v="1"/>
    <x v="0"/>
    <x v="1"/>
    <x v="0"/>
    <x v="0"/>
    <x v="0"/>
    <x v="7"/>
    <x v="12"/>
    <x v="69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47"/>
    <m/>
    <x v="0"/>
    <x v="0"/>
    <x v="1"/>
    <x v="0"/>
    <x v="1"/>
    <x v="0"/>
    <x v="0"/>
    <x v="0"/>
    <x v="7"/>
    <x v="12"/>
    <x v="69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48"/>
    <m/>
    <x v="0"/>
    <x v="0"/>
    <x v="1"/>
    <x v="0"/>
    <x v="1"/>
    <x v="0"/>
    <x v="0"/>
    <x v="0"/>
    <x v="7"/>
    <x v="12"/>
    <x v="69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49"/>
    <m/>
    <x v="0"/>
    <x v="0"/>
    <x v="1"/>
    <x v="0"/>
    <x v="1"/>
    <x v="0"/>
    <x v="0"/>
    <x v="0"/>
    <x v="7"/>
    <x v="12"/>
    <x v="69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50"/>
    <m/>
    <x v="0"/>
    <x v="0"/>
    <x v="1"/>
    <x v="0"/>
    <x v="1"/>
    <x v="0"/>
    <x v="0"/>
    <x v="0"/>
    <x v="7"/>
    <x v="12"/>
    <x v="69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51"/>
    <m/>
    <x v="0"/>
    <x v="0"/>
    <x v="1"/>
    <x v="0"/>
    <x v="1"/>
    <x v="0"/>
    <x v="0"/>
    <x v="0"/>
    <x v="7"/>
    <x v="12"/>
    <x v="70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52"/>
    <m/>
    <x v="0"/>
    <x v="0"/>
    <x v="1"/>
    <x v="0"/>
    <x v="1"/>
    <x v="0"/>
    <x v="0"/>
    <x v="0"/>
    <x v="7"/>
    <x v="12"/>
    <x v="70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53"/>
    <m/>
    <x v="0"/>
    <x v="0"/>
    <x v="1"/>
    <x v="0"/>
    <x v="1"/>
    <x v="0"/>
    <x v="0"/>
    <x v="0"/>
    <x v="7"/>
    <x v="12"/>
    <x v="70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54"/>
    <m/>
    <x v="0"/>
    <x v="0"/>
    <x v="1"/>
    <x v="0"/>
    <x v="1"/>
    <x v="0"/>
    <x v="0"/>
    <x v="0"/>
    <x v="7"/>
    <x v="12"/>
    <x v="70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55"/>
    <m/>
    <x v="0"/>
    <x v="0"/>
    <x v="1"/>
    <x v="0"/>
    <x v="1"/>
    <x v="0"/>
    <x v="0"/>
    <x v="0"/>
    <x v="7"/>
    <x v="12"/>
    <x v="70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56"/>
    <m/>
    <x v="0"/>
    <x v="0"/>
    <x v="1"/>
    <x v="0"/>
    <x v="1"/>
    <x v="0"/>
    <x v="0"/>
    <x v="0"/>
    <x v="7"/>
    <x v="12"/>
    <x v="70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57"/>
    <m/>
    <x v="0"/>
    <x v="0"/>
    <x v="1"/>
    <x v="0"/>
    <x v="1"/>
    <x v="0"/>
    <x v="0"/>
    <x v="0"/>
    <x v="7"/>
    <x v="12"/>
    <x v="70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58"/>
    <m/>
    <x v="0"/>
    <x v="0"/>
    <x v="1"/>
    <x v="0"/>
    <x v="1"/>
    <x v="0"/>
    <x v="0"/>
    <x v="0"/>
    <x v="7"/>
    <x v="12"/>
    <x v="70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59"/>
    <m/>
    <x v="0"/>
    <x v="0"/>
    <x v="1"/>
    <x v="0"/>
    <x v="1"/>
    <x v="0"/>
    <x v="0"/>
    <x v="0"/>
    <x v="7"/>
    <x v="12"/>
    <x v="70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60"/>
    <m/>
    <x v="0"/>
    <x v="0"/>
    <x v="1"/>
    <x v="0"/>
    <x v="1"/>
    <x v="0"/>
    <x v="0"/>
    <x v="0"/>
    <x v="7"/>
    <x v="12"/>
    <x v="70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61"/>
    <m/>
    <x v="0"/>
    <x v="0"/>
    <x v="1"/>
    <x v="0"/>
    <x v="1"/>
    <x v="0"/>
    <x v="0"/>
    <x v="0"/>
    <x v="7"/>
    <x v="12"/>
    <x v="71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62"/>
    <m/>
    <x v="0"/>
    <x v="0"/>
    <x v="1"/>
    <x v="0"/>
    <x v="1"/>
    <x v="0"/>
    <x v="0"/>
    <x v="0"/>
    <x v="7"/>
    <x v="12"/>
    <x v="71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63"/>
    <m/>
    <x v="0"/>
    <x v="0"/>
    <x v="1"/>
    <x v="0"/>
    <x v="1"/>
    <x v="0"/>
    <x v="0"/>
    <x v="0"/>
    <x v="7"/>
    <x v="12"/>
    <x v="71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64"/>
    <m/>
    <x v="0"/>
    <x v="0"/>
    <x v="1"/>
    <x v="0"/>
    <x v="1"/>
    <x v="0"/>
    <x v="0"/>
    <x v="0"/>
    <x v="7"/>
    <x v="12"/>
    <x v="71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65"/>
    <m/>
    <x v="0"/>
    <x v="0"/>
    <x v="1"/>
    <x v="0"/>
    <x v="1"/>
    <x v="0"/>
    <x v="0"/>
    <x v="0"/>
    <x v="7"/>
    <x v="12"/>
    <x v="71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66"/>
    <m/>
    <x v="0"/>
    <x v="0"/>
    <x v="1"/>
    <x v="0"/>
    <x v="1"/>
    <x v="0"/>
    <x v="0"/>
    <x v="0"/>
    <x v="7"/>
    <x v="12"/>
    <x v="71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67"/>
    <m/>
    <x v="0"/>
    <x v="0"/>
    <x v="1"/>
    <x v="0"/>
    <x v="1"/>
    <x v="0"/>
    <x v="0"/>
    <x v="0"/>
    <x v="7"/>
    <x v="12"/>
    <x v="71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68"/>
    <m/>
    <x v="0"/>
    <x v="0"/>
    <x v="1"/>
    <x v="0"/>
    <x v="1"/>
    <x v="0"/>
    <x v="0"/>
    <x v="0"/>
    <x v="7"/>
    <x v="12"/>
    <x v="71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69"/>
    <m/>
    <x v="0"/>
    <x v="0"/>
    <x v="1"/>
    <x v="0"/>
    <x v="1"/>
    <x v="0"/>
    <x v="0"/>
    <x v="0"/>
    <x v="7"/>
    <x v="12"/>
    <x v="71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70"/>
    <m/>
    <x v="0"/>
    <x v="0"/>
    <x v="1"/>
    <x v="0"/>
    <x v="1"/>
    <x v="0"/>
    <x v="0"/>
    <x v="0"/>
    <x v="7"/>
    <x v="12"/>
    <x v="71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71"/>
    <m/>
    <x v="0"/>
    <x v="0"/>
    <x v="1"/>
    <x v="0"/>
    <x v="1"/>
    <x v="0"/>
    <x v="0"/>
    <x v="0"/>
    <x v="7"/>
    <x v="12"/>
    <x v="72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72"/>
    <m/>
    <x v="0"/>
    <x v="0"/>
    <x v="1"/>
    <x v="0"/>
    <x v="1"/>
    <x v="0"/>
    <x v="0"/>
    <x v="0"/>
    <x v="7"/>
    <x v="12"/>
    <x v="72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73"/>
    <m/>
    <x v="0"/>
    <x v="0"/>
    <x v="1"/>
    <x v="0"/>
    <x v="1"/>
    <x v="0"/>
    <x v="0"/>
    <x v="0"/>
    <x v="7"/>
    <x v="12"/>
    <x v="72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74"/>
    <m/>
    <x v="0"/>
    <x v="0"/>
    <x v="1"/>
    <x v="0"/>
    <x v="1"/>
    <x v="0"/>
    <x v="0"/>
    <x v="0"/>
    <x v="7"/>
    <x v="12"/>
    <x v="72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75"/>
    <m/>
    <x v="0"/>
    <x v="0"/>
    <x v="1"/>
    <x v="0"/>
    <x v="1"/>
    <x v="0"/>
    <x v="0"/>
    <x v="0"/>
    <x v="7"/>
    <x v="12"/>
    <x v="72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76"/>
    <m/>
    <x v="0"/>
    <x v="0"/>
    <x v="1"/>
    <x v="0"/>
    <x v="1"/>
    <x v="0"/>
    <x v="0"/>
    <x v="0"/>
    <x v="7"/>
    <x v="12"/>
    <x v="72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77"/>
    <m/>
    <x v="0"/>
    <x v="0"/>
    <x v="1"/>
    <x v="0"/>
    <x v="1"/>
    <x v="0"/>
    <x v="0"/>
    <x v="0"/>
    <x v="7"/>
    <x v="12"/>
    <x v="72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78"/>
    <m/>
    <x v="0"/>
    <x v="0"/>
    <x v="1"/>
    <x v="0"/>
    <x v="1"/>
    <x v="0"/>
    <x v="0"/>
    <x v="0"/>
    <x v="7"/>
    <x v="12"/>
    <x v="72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79"/>
    <m/>
    <x v="0"/>
    <x v="0"/>
    <x v="1"/>
    <x v="0"/>
    <x v="1"/>
    <x v="0"/>
    <x v="0"/>
    <x v="0"/>
    <x v="7"/>
    <x v="12"/>
    <x v="72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80"/>
    <m/>
    <x v="0"/>
    <x v="0"/>
    <x v="1"/>
    <x v="0"/>
    <x v="1"/>
    <x v="0"/>
    <x v="0"/>
    <x v="0"/>
    <x v="7"/>
    <x v="12"/>
    <x v="72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81"/>
    <m/>
    <x v="0"/>
    <x v="0"/>
    <x v="1"/>
    <x v="0"/>
    <x v="1"/>
    <x v="0"/>
    <x v="0"/>
    <x v="0"/>
    <x v="7"/>
    <x v="12"/>
    <x v="73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82"/>
    <m/>
    <x v="0"/>
    <x v="0"/>
    <x v="1"/>
    <x v="0"/>
    <x v="1"/>
    <x v="0"/>
    <x v="0"/>
    <x v="0"/>
    <x v="7"/>
    <x v="12"/>
    <x v="73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83"/>
    <m/>
    <x v="0"/>
    <x v="0"/>
    <x v="1"/>
    <x v="0"/>
    <x v="1"/>
    <x v="0"/>
    <x v="0"/>
    <x v="0"/>
    <x v="7"/>
    <x v="12"/>
    <x v="73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84"/>
    <m/>
    <x v="0"/>
    <x v="0"/>
    <x v="1"/>
    <x v="0"/>
    <x v="1"/>
    <x v="0"/>
    <x v="0"/>
    <x v="0"/>
    <x v="7"/>
    <x v="12"/>
    <x v="73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85"/>
    <m/>
    <x v="0"/>
    <x v="0"/>
    <x v="1"/>
    <x v="0"/>
    <x v="1"/>
    <x v="0"/>
    <x v="0"/>
    <x v="0"/>
    <x v="7"/>
    <x v="12"/>
    <x v="73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86"/>
    <m/>
    <x v="0"/>
    <x v="0"/>
    <x v="1"/>
    <x v="0"/>
    <x v="1"/>
    <x v="0"/>
    <x v="0"/>
    <x v="0"/>
    <x v="7"/>
    <x v="12"/>
    <x v="73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87"/>
    <m/>
    <x v="0"/>
    <x v="0"/>
    <x v="1"/>
    <x v="0"/>
    <x v="1"/>
    <x v="0"/>
    <x v="0"/>
    <x v="0"/>
    <x v="7"/>
    <x v="12"/>
    <x v="73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88"/>
    <m/>
    <x v="0"/>
    <x v="0"/>
    <x v="1"/>
    <x v="0"/>
    <x v="1"/>
    <x v="0"/>
    <x v="0"/>
    <x v="0"/>
    <x v="7"/>
    <x v="12"/>
    <x v="73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89"/>
    <m/>
    <x v="0"/>
    <x v="0"/>
    <x v="1"/>
    <x v="0"/>
    <x v="1"/>
    <x v="0"/>
    <x v="0"/>
    <x v="0"/>
    <x v="7"/>
    <x v="12"/>
    <x v="73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90"/>
    <m/>
    <x v="0"/>
    <x v="0"/>
    <x v="1"/>
    <x v="0"/>
    <x v="1"/>
    <x v="0"/>
    <x v="0"/>
    <x v="0"/>
    <x v="7"/>
    <x v="12"/>
    <x v="73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91"/>
    <m/>
    <x v="0"/>
    <x v="0"/>
    <x v="1"/>
    <x v="0"/>
    <x v="1"/>
    <x v="0"/>
    <x v="0"/>
    <x v="0"/>
    <x v="7"/>
    <x v="12"/>
    <x v="74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92"/>
    <m/>
    <x v="0"/>
    <x v="0"/>
    <x v="1"/>
    <x v="0"/>
    <x v="1"/>
    <x v="0"/>
    <x v="0"/>
    <x v="0"/>
    <x v="7"/>
    <x v="12"/>
    <x v="74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93"/>
    <m/>
    <x v="0"/>
    <x v="0"/>
    <x v="1"/>
    <x v="0"/>
    <x v="1"/>
    <x v="0"/>
    <x v="0"/>
    <x v="0"/>
    <x v="7"/>
    <x v="12"/>
    <x v="74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94"/>
    <m/>
    <x v="0"/>
    <x v="0"/>
    <x v="1"/>
    <x v="0"/>
    <x v="1"/>
    <x v="0"/>
    <x v="0"/>
    <x v="0"/>
    <x v="7"/>
    <x v="12"/>
    <x v="74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95"/>
    <m/>
    <x v="0"/>
    <x v="0"/>
    <x v="1"/>
    <x v="0"/>
    <x v="1"/>
    <x v="0"/>
    <x v="0"/>
    <x v="0"/>
    <x v="7"/>
    <x v="12"/>
    <x v="74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96"/>
    <m/>
    <x v="0"/>
    <x v="0"/>
    <x v="1"/>
    <x v="0"/>
    <x v="1"/>
    <x v="0"/>
    <x v="0"/>
    <x v="0"/>
    <x v="7"/>
    <x v="12"/>
    <x v="74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97"/>
    <m/>
    <x v="0"/>
    <x v="0"/>
    <x v="1"/>
    <x v="0"/>
    <x v="1"/>
    <x v="0"/>
    <x v="0"/>
    <x v="0"/>
    <x v="7"/>
    <x v="12"/>
    <x v="74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98"/>
    <m/>
    <x v="0"/>
    <x v="0"/>
    <x v="1"/>
    <x v="0"/>
    <x v="1"/>
    <x v="0"/>
    <x v="0"/>
    <x v="0"/>
    <x v="7"/>
    <x v="12"/>
    <x v="74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99"/>
    <m/>
    <x v="0"/>
    <x v="0"/>
    <x v="1"/>
    <x v="0"/>
    <x v="1"/>
    <x v="0"/>
    <x v="0"/>
    <x v="0"/>
    <x v="7"/>
    <x v="12"/>
    <x v="74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00"/>
    <m/>
    <x v="0"/>
    <x v="0"/>
    <x v="1"/>
    <x v="0"/>
    <x v="1"/>
    <x v="0"/>
    <x v="0"/>
    <x v="0"/>
    <x v="7"/>
    <x v="12"/>
    <x v="74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01"/>
    <m/>
    <x v="0"/>
    <x v="0"/>
    <x v="1"/>
    <x v="0"/>
    <x v="1"/>
    <x v="0"/>
    <x v="0"/>
    <x v="0"/>
    <x v="7"/>
    <x v="12"/>
    <x v="75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02"/>
    <m/>
    <x v="0"/>
    <x v="0"/>
    <x v="1"/>
    <x v="0"/>
    <x v="1"/>
    <x v="0"/>
    <x v="0"/>
    <x v="0"/>
    <x v="7"/>
    <x v="12"/>
    <x v="75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03"/>
    <m/>
    <x v="0"/>
    <x v="0"/>
    <x v="1"/>
    <x v="0"/>
    <x v="1"/>
    <x v="0"/>
    <x v="0"/>
    <x v="0"/>
    <x v="7"/>
    <x v="12"/>
    <x v="75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04"/>
    <m/>
    <x v="0"/>
    <x v="0"/>
    <x v="1"/>
    <x v="0"/>
    <x v="1"/>
    <x v="0"/>
    <x v="0"/>
    <x v="0"/>
    <x v="7"/>
    <x v="12"/>
    <x v="75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05"/>
    <m/>
    <x v="0"/>
    <x v="0"/>
    <x v="1"/>
    <x v="0"/>
    <x v="1"/>
    <x v="0"/>
    <x v="0"/>
    <x v="0"/>
    <x v="7"/>
    <x v="12"/>
    <x v="75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06"/>
    <m/>
    <x v="0"/>
    <x v="0"/>
    <x v="1"/>
    <x v="0"/>
    <x v="1"/>
    <x v="0"/>
    <x v="0"/>
    <x v="0"/>
    <x v="7"/>
    <x v="12"/>
    <x v="75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07"/>
    <m/>
    <x v="0"/>
    <x v="0"/>
    <x v="1"/>
    <x v="0"/>
    <x v="1"/>
    <x v="0"/>
    <x v="0"/>
    <x v="0"/>
    <x v="7"/>
    <x v="12"/>
    <x v="75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08"/>
    <m/>
    <x v="0"/>
    <x v="0"/>
    <x v="1"/>
    <x v="0"/>
    <x v="1"/>
    <x v="0"/>
    <x v="0"/>
    <x v="0"/>
    <x v="7"/>
    <x v="12"/>
    <x v="75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09"/>
    <m/>
    <x v="0"/>
    <x v="0"/>
    <x v="1"/>
    <x v="0"/>
    <x v="1"/>
    <x v="0"/>
    <x v="0"/>
    <x v="0"/>
    <x v="7"/>
    <x v="12"/>
    <x v="75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10"/>
    <m/>
    <x v="0"/>
    <x v="0"/>
    <x v="1"/>
    <x v="0"/>
    <x v="1"/>
    <x v="0"/>
    <x v="0"/>
    <x v="0"/>
    <x v="7"/>
    <x v="12"/>
    <x v="75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11"/>
    <m/>
    <x v="0"/>
    <x v="0"/>
    <x v="1"/>
    <x v="0"/>
    <x v="1"/>
    <x v="0"/>
    <x v="0"/>
    <x v="0"/>
    <x v="7"/>
    <x v="12"/>
    <x v="76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12"/>
    <m/>
    <x v="0"/>
    <x v="0"/>
    <x v="1"/>
    <x v="0"/>
    <x v="1"/>
    <x v="0"/>
    <x v="0"/>
    <x v="0"/>
    <x v="7"/>
    <x v="12"/>
    <x v="76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13"/>
    <m/>
    <x v="0"/>
    <x v="0"/>
    <x v="1"/>
    <x v="0"/>
    <x v="1"/>
    <x v="0"/>
    <x v="0"/>
    <x v="0"/>
    <x v="7"/>
    <x v="12"/>
    <x v="76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14"/>
    <m/>
    <x v="0"/>
    <x v="0"/>
    <x v="1"/>
    <x v="0"/>
    <x v="1"/>
    <x v="0"/>
    <x v="0"/>
    <x v="0"/>
    <x v="7"/>
    <x v="12"/>
    <x v="76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15"/>
    <m/>
    <x v="0"/>
    <x v="0"/>
    <x v="1"/>
    <x v="0"/>
    <x v="1"/>
    <x v="0"/>
    <x v="0"/>
    <x v="0"/>
    <x v="7"/>
    <x v="12"/>
    <x v="76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16"/>
    <m/>
    <x v="0"/>
    <x v="0"/>
    <x v="1"/>
    <x v="0"/>
    <x v="1"/>
    <x v="0"/>
    <x v="0"/>
    <x v="0"/>
    <x v="7"/>
    <x v="12"/>
    <x v="76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17"/>
    <m/>
    <x v="0"/>
    <x v="0"/>
    <x v="1"/>
    <x v="0"/>
    <x v="1"/>
    <x v="0"/>
    <x v="0"/>
    <x v="0"/>
    <x v="7"/>
    <x v="12"/>
    <x v="76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18"/>
    <m/>
    <x v="0"/>
    <x v="0"/>
    <x v="1"/>
    <x v="0"/>
    <x v="1"/>
    <x v="0"/>
    <x v="0"/>
    <x v="0"/>
    <x v="7"/>
    <x v="12"/>
    <x v="76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19"/>
    <m/>
    <x v="0"/>
    <x v="0"/>
    <x v="1"/>
    <x v="0"/>
    <x v="1"/>
    <x v="0"/>
    <x v="0"/>
    <x v="0"/>
    <x v="7"/>
    <x v="12"/>
    <x v="76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20"/>
    <m/>
    <x v="0"/>
    <x v="0"/>
    <x v="1"/>
    <x v="0"/>
    <x v="1"/>
    <x v="0"/>
    <x v="0"/>
    <x v="0"/>
    <x v="7"/>
    <x v="12"/>
    <x v="76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21"/>
    <m/>
    <x v="0"/>
    <x v="0"/>
    <x v="1"/>
    <x v="0"/>
    <x v="1"/>
    <x v="0"/>
    <x v="0"/>
    <x v="0"/>
    <x v="7"/>
    <x v="12"/>
    <x v="77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22"/>
    <m/>
    <x v="0"/>
    <x v="0"/>
    <x v="1"/>
    <x v="0"/>
    <x v="1"/>
    <x v="0"/>
    <x v="0"/>
    <x v="0"/>
    <x v="7"/>
    <x v="12"/>
    <x v="77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23"/>
    <m/>
    <x v="0"/>
    <x v="0"/>
    <x v="1"/>
    <x v="0"/>
    <x v="1"/>
    <x v="0"/>
    <x v="0"/>
    <x v="0"/>
    <x v="7"/>
    <x v="12"/>
    <x v="77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24"/>
    <m/>
    <x v="0"/>
    <x v="0"/>
    <x v="1"/>
    <x v="0"/>
    <x v="1"/>
    <x v="0"/>
    <x v="0"/>
    <x v="0"/>
    <x v="7"/>
    <x v="12"/>
    <x v="77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25"/>
    <m/>
    <x v="0"/>
    <x v="0"/>
    <x v="1"/>
    <x v="0"/>
    <x v="1"/>
    <x v="0"/>
    <x v="0"/>
    <x v="0"/>
    <x v="7"/>
    <x v="12"/>
    <x v="77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26"/>
    <m/>
    <x v="0"/>
    <x v="0"/>
    <x v="1"/>
    <x v="0"/>
    <x v="1"/>
    <x v="0"/>
    <x v="0"/>
    <x v="0"/>
    <x v="7"/>
    <x v="12"/>
    <x v="77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27"/>
    <m/>
    <x v="0"/>
    <x v="0"/>
    <x v="1"/>
    <x v="0"/>
    <x v="1"/>
    <x v="0"/>
    <x v="0"/>
    <x v="0"/>
    <x v="7"/>
    <x v="12"/>
    <x v="77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28"/>
    <m/>
    <x v="0"/>
    <x v="0"/>
    <x v="1"/>
    <x v="0"/>
    <x v="1"/>
    <x v="0"/>
    <x v="0"/>
    <x v="0"/>
    <x v="7"/>
    <x v="12"/>
    <x v="77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29"/>
    <m/>
    <x v="0"/>
    <x v="0"/>
    <x v="1"/>
    <x v="0"/>
    <x v="1"/>
    <x v="0"/>
    <x v="0"/>
    <x v="0"/>
    <x v="7"/>
    <x v="12"/>
    <x v="77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30"/>
    <m/>
    <x v="0"/>
    <x v="0"/>
    <x v="1"/>
    <x v="0"/>
    <x v="1"/>
    <x v="0"/>
    <x v="0"/>
    <x v="0"/>
    <x v="7"/>
    <x v="12"/>
    <x v="77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31"/>
    <m/>
    <x v="0"/>
    <x v="0"/>
    <x v="1"/>
    <x v="0"/>
    <x v="1"/>
    <x v="0"/>
    <x v="0"/>
    <x v="0"/>
    <x v="7"/>
    <x v="12"/>
    <x v="78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32"/>
    <m/>
    <x v="0"/>
    <x v="0"/>
    <x v="1"/>
    <x v="0"/>
    <x v="1"/>
    <x v="0"/>
    <x v="0"/>
    <x v="0"/>
    <x v="7"/>
    <x v="12"/>
    <x v="78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33"/>
    <m/>
    <x v="0"/>
    <x v="0"/>
    <x v="1"/>
    <x v="0"/>
    <x v="1"/>
    <x v="0"/>
    <x v="0"/>
    <x v="0"/>
    <x v="7"/>
    <x v="12"/>
    <x v="78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34"/>
    <m/>
    <x v="0"/>
    <x v="0"/>
    <x v="1"/>
    <x v="0"/>
    <x v="1"/>
    <x v="0"/>
    <x v="0"/>
    <x v="0"/>
    <x v="7"/>
    <x v="12"/>
    <x v="78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35"/>
    <m/>
    <x v="0"/>
    <x v="0"/>
    <x v="1"/>
    <x v="0"/>
    <x v="1"/>
    <x v="0"/>
    <x v="0"/>
    <x v="0"/>
    <x v="7"/>
    <x v="12"/>
    <x v="78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36"/>
    <m/>
    <x v="0"/>
    <x v="0"/>
    <x v="1"/>
    <x v="0"/>
    <x v="1"/>
    <x v="0"/>
    <x v="0"/>
    <x v="0"/>
    <x v="7"/>
    <x v="12"/>
    <x v="78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37"/>
    <m/>
    <x v="0"/>
    <x v="0"/>
    <x v="1"/>
    <x v="0"/>
    <x v="1"/>
    <x v="0"/>
    <x v="0"/>
    <x v="0"/>
    <x v="7"/>
    <x v="12"/>
    <x v="78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38"/>
    <m/>
    <x v="0"/>
    <x v="0"/>
    <x v="1"/>
    <x v="0"/>
    <x v="1"/>
    <x v="0"/>
    <x v="0"/>
    <x v="0"/>
    <x v="7"/>
    <x v="12"/>
    <x v="78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39"/>
    <m/>
    <x v="0"/>
    <x v="0"/>
    <x v="1"/>
    <x v="0"/>
    <x v="1"/>
    <x v="0"/>
    <x v="0"/>
    <x v="0"/>
    <x v="7"/>
    <x v="12"/>
    <x v="78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40"/>
    <m/>
    <x v="0"/>
    <x v="0"/>
    <x v="1"/>
    <x v="0"/>
    <x v="1"/>
    <x v="0"/>
    <x v="0"/>
    <x v="0"/>
    <x v="7"/>
    <x v="12"/>
    <x v="78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41"/>
    <m/>
    <x v="0"/>
    <x v="0"/>
    <x v="1"/>
    <x v="0"/>
    <x v="1"/>
    <x v="0"/>
    <x v="0"/>
    <x v="0"/>
    <x v="7"/>
    <x v="12"/>
    <x v="79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42"/>
    <m/>
    <x v="0"/>
    <x v="0"/>
    <x v="1"/>
    <x v="0"/>
    <x v="1"/>
    <x v="0"/>
    <x v="0"/>
    <x v="0"/>
    <x v="7"/>
    <x v="12"/>
    <x v="79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43"/>
    <m/>
    <x v="0"/>
    <x v="0"/>
    <x v="1"/>
    <x v="0"/>
    <x v="1"/>
    <x v="0"/>
    <x v="0"/>
    <x v="0"/>
    <x v="7"/>
    <x v="12"/>
    <x v="79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44"/>
    <m/>
    <x v="0"/>
    <x v="0"/>
    <x v="1"/>
    <x v="0"/>
    <x v="1"/>
    <x v="0"/>
    <x v="0"/>
    <x v="0"/>
    <x v="7"/>
    <x v="12"/>
    <x v="79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45"/>
    <m/>
    <x v="0"/>
    <x v="0"/>
    <x v="1"/>
    <x v="0"/>
    <x v="1"/>
    <x v="0"/>
    <x v="0"/>
    <x v="0"/>
    <x v="7"/>
    <x v="12"/>
    <x v="79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46"/>
    <m/>
    <x v="0"/>
    <x v="0"/>
    <x v="1"/>
    <x v="0"/>
    <x v="1"/>
    <x v="0"/>
    <x v="0"/>
    <x v="0"/>
    <x v="7"/>
    <x v="12"/>
    <x v="79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47"/>
    <m/>
    <x v="0"/>
    <x v="0"/>
    <x v="1"/>
    <x v="0"/>
    <x v="1"/>
    <x v="0"/>
    <x v="0"/>
    <x v="0"/>
    <x v="7"/>
    <x v="12"/>
    <x v="79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48"/>
    <m/>
    <x v="0"/>
    <x v="0"/>
    <x v="1"/>
    <x v="0"/>
    <x v="1"/>
    <x v="0"/>
    <x v="0"/>
    <x v="0"/>
    <x v="7"/>
    <x v="12"/>
    <x v="79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49"/>
    <m/>
    <x v="0"/>
    <x v="0"/>
    <x v="1"/>
    <x v="0"/>
    <x v="1"/>
    <x v="0"/>
    <x v="0"/>
    <x v="0"/>
    <x v="7"/>
    <x v="12"/>
    <x v="79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50"/>
    <m/>
    <x v="0"/>
    <x v="0"/>
    <x v="1"/>
    <x v="0"/>
    <x v="1"/>
    <x v="0"/>
    <x v="0"/>
    <x v="0"/>
    <x v="7"/>
    <x v="12"/>
    <x v="79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51"/>
    <m/>
    <x v="0"/>
    <x v="0"/>
    <x v="1"/>
    <x v="0"/>
    <x v="1"/>
    <x v="0"/>
    <x v="0"/>
    <x v="0"/>
    <x v="7"/>
    <x v="12"/>
    <x v="80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52"/>
    <m/>
    <x v="0"/>
    <x v="0"/>
    <x v="1"/>
    <x v="0"/>
    <x v="1"/>
    <x v="0"/>
    <x v="0"/>
    <x v="0"/>
    <x v="7"/>
    <x v="12"/>
    <x v="80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53"/>
    <m/>
    <x v="0"/>
    <x v="0"/>
    <x v="1"/>
    <x v="0"/>
    <x v="1"/>
    <x v="0"/>
    <x v="0"/>
    <x v="0"/>
    <x v="7"/>
    <x v="12"/>
    <x v="80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54"/>
    <m/>
    <x v="0"/>
    <x v="0"/>
    <x v="1"/>
    <x v="0"/>
    <x v="1"/>
    <x v="0"/>
    <x v="0"/>
    <x v="0"/>
    <x v="7"/>
    <x v="12"/>
    <x v="80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55"/>
    <m/>
    <x v="0"/>
    <x v="0"/>
    <x v="1"/>
    <x v="0"/>
    <x v="1"/>
    <x v="0"/>
    <x v="0"/>
    <x v="0"/>
    <x v="7"/>
    <x v="12"/>
    <x v="80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56"/>
    <m/>
    <x v="0"/>
    <x v="0"/>
    <x v="1"/>
    <x v="0"/>
    <x v="1"/>
    <x v="0"/>
    <x v="0"/>
    <x v="0"/>
    <x v="7"/>
    <x v="12"/>
    <x v="80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57"/>
    <m/>
    <x v="0"/>
    <x v="0"/>
    <x v="1"/>
    <x v="0"/>
    <x v="1"/>
    <x v="0"/>
    <x v="0"/>
    <x v="0"/>
    <x v="7"/>
    <x v="12"/>
    <x v="80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58"/>
    <m/>
    <x v="0"/>
    <x v="0"/>
    <x v="1"/>
    <x v="0"/>
    <x v="1"/>
    <x v="0"/>
    <x v="0"/>
    <x v="0"/>
    <x v="7"/>
    <x v="12"/>
    <x v="80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59"/>
    <m/>
    <x v="0"/>
    <x v="0"/>
    <x v="1"/>
    <x v="0"/>
    <x v="1"/>
    <x v="0"/>
    <x v="0"/>
    <x v="0"/>
    <x v="7"/>
    <x v="12"/>
    <x v="80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60"/>
    <m/>
    <x v="0"/>
    <x v="0"/>
    <x v="1"/>
    <x v="0"/>
    <x v="1"/>
    <x v="0"/>
    <x v="0"/>
    <x v="0"/>
    <x v="7"/>
    <x v="12"/>
    <x v="80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61"/>
    <m/>
    <x v="0"/>
    <x v="0"/>
    <x v="1"/>
    <x v="0"/>
    <x v="1"/>
    <x v="0"/>
    <x v="0"/>
    <x v="0"/>
    <x v="7"/>
    <x v="12"/>
    <x v="81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62"/>
    <m/>
    <x v="0"/>
    <x v="0"/>
    <x v="1"/>
    <x v="0"/>
    <x v="1"/>
    <x v="0"/>
    <x v="0"/>
    <x v="0"/>
    <x v="7"/>
    <x v="12"/>
    <x v="81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63"/>
    <m/>
    <x v="0"/>
    <x v="0"/>
    <x v="1"/>
    <x v="0"/>
    <x v="1"/>
    <x v="0"/>
    <x v="0"/>
    <x v="0"/>
    <x v="7"/>
    <x v="12"/>
    <x v="81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64"/>
    <m/>
    <x v="0"/>
    <x v="0"/>
    <x v="1"/>
    <x v="0"/>
    <x v="1"/>
    <x v="0"/>
    <x v="0"/>
    <x v="0"/>
    <x v="7"/>
    <x v="12"/>
    <x v="81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65"/>
    <m/>
    <x v="0"/>
    <x v="0"/>
    <x v="1"/>
    <x v="0"/>
    <x v="1"/>
    <x v="0"/>
    <x v="0"/>
    <x v="0"/>
    <x v="7"/>
    <x v="12"/>
    <x v="81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66"/>
    <m/>
    <x v="0"/>
    <x v="0"/>
    <x v="1"/>
    <x v="0"/>
    <x v="1"/>
    <x v="0"/>
    <x v="0"/>
    <x v="0"/>
    <x v="7"/>
    <x v="12"/>
    <x v="81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67"/>
    <m/>
    <x v="0"/>
    <x v="0"/>
    <x v="1"/>
    <x v="0"/>
    <x v="1"/>
    <x v="0"/>
    <x v="0"/>
    <x v="0"/>
    <x v="7"/>
    <x v="12"/>
    <x v="81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68"/>
    <m/>
    <x v="0"/>
    <x v="0"/>
    <x v="1"/>
    <x v="0"/>
    <x v="1"/>
    <x v="0"/>
    <x v="0"/>
    <x v="0"/>
    <x v="7"/>
    <x v="12"/>
    <x v="81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69"/>
    <m/>
    <x v="0"/>
    <x v="0"/>
    <x v="1"/>
    <x v="0"/>
    <x v="1"/>
    <x v="0"/>
    <x v="0"/>
    <x v="0"/>
    <x v="7"/>
    <x v="12"/>
    <x v="81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70"/>
    <m/>
    <x v="0"/>
    <x v="0"/>
    <x v="1"/>
    <x v="0"/>
    <x v="1"/>
    <x v="0"/>
    <x v="0"/>
    <x v="0"/>
    <x v="7"/>
    <x v="12"/>
    <x v="81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71"/>
    <m/>
    <x v="0"/>
    <x v="0"/>
    <x v="1"/>
    <x v="0"/>
    <x v="1"/>
    <x v="0"/>
    <x v="0"/>
    <x v="0"/>
    <x v="7"/>
    <x v="12"/>
    <x v="82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72"/>
    <m/>
    <x v="0"/>
    <x v="0"/>
    <x v="1"/>
    <x v="0"/>
    <x v="1"/>
    <x v="0"/>
    <x v="0"/>
    <x v="0"/>
    <x v="7"/>
    <x v="12"/>
    <x v="82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73"/>
    <m/>
    <x v="0"/>
    <x v="0"/>
    <x v="1"/>
    <x v="0"/>
    <x v="1"/>
    <x v="0"/>
    <x v="0"/>
    <x v="0"/>
    <x v="7"/>
    <x v="12"/>
    <x v="82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74"/>
    <m/>
    <x v="0"/>
    <x v="0"/>
    <x v="1"/>
    <x v="0"/>
    <x v="1"/>
    <x v="0"/>
    <x v="0"/>
    <x v="0"/>
    <x v="7"/>
    <x v="12"/>
    <x v="82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75"/>
    <m/>
    <x v="0"/>
    <x v="0"/>
    <x v="1"/>
    <x v="0"/>
    <x v="1"/>
    <x v="0"/>
    <x v="0"/>
    <x v="0"/>
    <x v="7"/>
    <x v="12"/>
    <x v="82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76"/>
    <m/>
    <x v="0"/>
    <x v="0"/>
    <x v="1"/>
    <x v="0"/>
    <x v="1"/>
    <x v="0"/>
    <x v="0"/>
    <x v="0"/>
    <x v="7"/>
    <x v="12"/>
    <x v="82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77"/>
    <m/>
    <x v="0"/>
    <x v="0"/>
    <x v="1"/>
    <x v="0"/>
    <x v="1"/>
    <x v="0"/>
    <x v="0"/>
    <x v="0"/>
    <x v="7"/>
    <x v="12"/>
    <x v="82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78"/>
    <m/>
    <x v="0"/>
    <x v="0"/>
    <x v="1"/>
    <x v="0"/>
    <x v="1"/>
    <x v="0"/>
    <x v="0"/>
    <x v="0"/>
    <x v="7"/>
    <x v="12"/>
    <x v="82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79"/>
    <m/>
    <x v="0"/>
    <x v="0"/>
    <x v="1"/>
    <x v="0"/>
    <x v="1"/>
    <x v="0"/>
    <x v="0"/>
    <x v="0"/>
    <x v="7"/>
    <x v="12"/>
    <x v="82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80"/>
    <m/>
    <x v="0"/>
    <x v="0"/>
    <x v="1"/>
    <x v="0"/>
    <x v="1"/>
    <x v="0"/>
    <x v="0"/>
    <x v="0"/>
    <x v="7"/>
    <x v="12"/>
    <x v="82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81"/>
    <m/>
    <x v="0"/>
    <x v="0"/>
    <x v="1"/>
    <x v="0"/>
    <x v="1"/>
    <x v="0"/>
    <x v="0"/>
    <x v="0"/>
    <x v="7"/>
    <x v="12"/>
    <x v="83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82"/>
    <m/>
    <x v="0"/>
    <x v="0"/>
    <x v="1"/>
    <x v="0"/>
    <x v="1"/>
    <x v="0"/>
    <x v="0"/>
    <x v="0"/>
    <x v="7"/>
    <x v="12"/>
    <x v="83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83"/>
    <m/>
    <x v="0"/>
    <x v="0"/>
    <x v="1"/>
    <x v="0"/>
    <x v="1"/>
    <x v="0"/>
    <x v="0"/>
    <x v="0"/>
    <x v="7"/>
    <x v="12"/>
    <x v="83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84"/>
    <m/>
    <x v="0"/>
    <x v="0"/>
    <x v="1"/>
    <x v="0"/>
    <x v="1"/>
    <x v="0"/>
    <x v="0"/>
    <x v="0"/>
    <x v="7"/>
    <x v="12"/>
    <x v="83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85"/>
    <m/>
    <x v="0"/>
    <x v="0"/>
    <x v="1"/>
    <x v="0"/>
    <x v="1"/>
    <x v="0"/>
    <x v="0"/>
    <x v="0"/>
    <x v="7"/>
    <x v="12"/>
    <x v="83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86"/>
    <m/>
    <x v="0"/>
    <x v="0"/>
    <x v="1"/>
    <x v="0"/>
    <x v="1"/>
    <x v="0"/>
    <x v="0"/>
    <x v="0"/>
    <x v="7"/>
    <x v="12"/>
    <x v="83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87"/>
    <m/>
    <x v="0"/>
    <x v="0"/>
    <x v="1"/>
    <x v="0"/>
    <x v="1"/>
    <x v="0"/>
    <x v="0"/>
    <x v="0"/>
    <x v="7"/>
    <x v="12"/>
    <x v="83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88"/>
    <m/>
    <x v="0"/>
    <x v="0"/>
    <x v="1"/>
    <x v="0"/>
    <x v="1"/>
    <x v="0"/>
    <x v="0"/>
    <x v="0"/>
    <x v="7"/>
    <x v="12"/>
    <x v="83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89"/>
    <m/>
    <x v="0"/>
    <x v="0"/>
    <x v="1"/>
    <x v="0"/>
    <x v="1"/>
    <x v="0"/>
    <x v="0"/>
    <x v="0"/>
    <x v="7"/>
    <x v="12"/>
    <x v="83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90"/>
    <m/>
    <x v="0"/>
    <x v="0"/>
    <x v="1"/>
    <x v="0"/>
    <x v="1"/>
    <x v="0"/>
    <x v="0"/>
    <x v="0"/>
    <x v="7"/>
    <x v="12"/>
    <x v="83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91"/>
    <m/>
    <x v="0"/>
    <x v="0"/>
    <x v="1"/>
    <x v="0"/>
    <x v="1"/>
    <x v="0"/>
    <x v="0"/>
    <x v="0"/>
    <x v="7"/>
    <x v="12"/>
    <x v="84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92"/>
    <m/>
    <x v="0"/>
    <x v="0"/>
    <x v="1"/>
    <x v="0"/>
    <x v="1"/>
    <x v="0"/>
    <x v="0"/>
    <x v="0"/>
    <x v="7"/>
    <x v="12"/>
    <x v="84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93"/>
    <m/>
    <x v="0"/>
    <x v="0"/>
    <x v="1"/>
    <x v="0"/>
    <x v="1"/>
    <x v="0"/>
    <x v="0"/>
    <x v="0"/>
    <x v="7"/>
    <x v="12"/>
    <x v="84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94"/>
    <m/>
    <x v="0"/>
    <x v="0"/>
    <x v="1"/>
    <x v="0"/>
    <x v="1"/>
    <x v="0"/>
    <x v="0"/>
    <x v="0"/>
    <x v="7"/>
    <x v="12"/>
    <x v="84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95"/>
    <m/>
    <x v="0"/>
    <x v="0"/>
    <x v="1"/>
    <x v="0"/>
    <x v="1"/>
    <x v="0"/>
    <x v="0"/>
    <x v="0"/>
    <x v="7"/>
    <x v="12"/>
    <x v="84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96"/>
    <m/>
    <x v="0"/>
    <x v="0"/>
    <x v="1"/>
    <x v="0"/>
    <x v="1"/>
    <x v="0"/>
    <x v="0"/>
    <x v="0"/>
    <x v="7"/>
    <x v="12"/>
    <x v="84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97"/>
    <m/>
    <x v="0"/>
    <x v="0"/>
    <x v="1"/>
    <x v="0"/>
    <x v="1"/>
    <x v="0"/>
    <x v="0"/>
    <x v="0"/>
    <x v="7"/>
    <x v="12"/>
    <x v="84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98"/>
    <m/>
    <x v="0"/>
    <x v="0"/>
    <x v="1"/>
    <x v="0"/>
    <x v="1"/>
    <x v="0"/>
    <x v="0"/>
    <x v="0"/>
    <x v="7"/>
    <x v="12"/>
    <x v="84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99"/>
    <m/>
    <x v="0"/>
    <x v="0"/>
    <x v="1"/>
    <x v="0"/>
    <x v="1"/>
    <x v="0"/>
    <x v="0"/>
    <x v="0"/>
    <x v="7"/>
    <x v="12"/>
    <x v="84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00"/>
    <m/>
    <x v="0"/>
    <x v="0"/>
    <x v="1"/>
    <x v="0"/>
    <x v="1"/>
    <x v="0"/>
    <x v="0"/>
    <x v="0"/>
    <x v="7"/>
    <x v="12"/>
    <x v="84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01"/>
    <m/>
    <x v="0"/>
    <x v="0"/>
    <x v="1"/>
    <x v="0"/>
    <x v="1"/>
    <x v="0"/>
    <x v="0"/>
    <x v="0"/>
    <x v="7"/>
    <x v="12"/>
    <x v="85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02"/>
    <m/>
    <x v="0"/>
    <x v="0"/>
    <x v="1"/>
    <x v="0"/>
    <x v="1"/>
    <x v="0"/>
    <x v="0"/>
    <x v="0"/>
    <x v="7"/>
    <x v="12"/>
    <x v="85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03"/>
    <m/>
    <x v="0"/>
    <x v="0"/>
    <x v="1"/>
    <x v="0"/>
    <x v="1"/>
    <x v="0"/>
    <x v="0"/>
    <x v="0"/>
    <x v="7"/>
    <x v="12"/>
    <x v="85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04"/>
    <m/>
    <x v="0"/>
    <x v="0"/>
    <x v="1"/>
    <x v="0"/>
    <x v="1"/>
    <x v="0"/>
    <x v="0"/>
    <x v="0"/>
    <x v="7"/>
    <x v="12"/>
    <x v="85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05"/>
    <m/>
    <x v="0"/>
    <x v="0"/>
    <x v="1"/>
    <x v="0"/>
    <x v="1"/>
    <x v="0"/>
    <x v="0"/>
    <x v="0"/>
    <x v="7"/>
    <x v="12"/>
    <x v="85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06"/>
    <m/>
    <x v="0"/>
    <x v="0"/>
    <x v="1"/>
    <x v="0"/>
    <x v="1"/>
    <x v="0"/>
    <x v="0"/>
    <x v="0"/>
    <x v="7"/>
    <x v="12"/>
    <x v="85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07"/>
    <m/>
    <x v="0"/>
    <x v="0"/>
    <x v="1"/>
    <x v="0"/>
    <x v="1"/>
    <x v="0"/>
    <x v="0"/>
    <x v="0"/>
    <x v="7"/>
    <x v="12"/>
    <x v="85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08"/>
    <m/>
    <x v="0"/>
    <x v="0"/>
    <x v="1"/>
    <x v="0"/>
    <x v="1"/>
    <x v="0"/>
    <x v="0"/>
    <x v="0"/>
    <x v="7"/>
    <x v="12"/>
    <x v="85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09"/>
    <m/>
    <x v="0"/>
    <x v="0"/>
    <x v="1"/>
    <x v="0"/>
    <x v="1"/>
    <x v="0"/>
    <x v="0"/>
    <x v="0"/>
    <x v="7"/>
    <x v="12"/>
    <x v="85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10"/>
    <m/>
    <x v="0"/>
    <x v="0"/>
    <x v="1"/>
    <x v="0"/>
    <x v="1"/>
    <x v="0"/>
    <x v="0"/>
    <x v="0"/>
    <x v="7"/>
    <x v="12"/>
    <x v="85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11"/>
    <m/>
    <x v="0"/>
    <x v="0"/>
    <x v="1"/>
    <x v="0"/>
    <x v="1"/>
    <x v="0"/>
    <x v="0"/>
    <x v="0"/>
    <x v="7"/>
    <x v="12"/>
    <x v="86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12"/>
    <m/>
    <x v="0"/>
    <x v="0"/>
    <x v="1"/>
    <x v="0"/>
    <x v="1"/>
    <x v="0"/>
    <x v="0"/>
    <x v="0"/>
    <x v="7"/>
    <x v="12"/>
    <x v="86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13"/>
    <m/>
    <x v="0"/>
    <x v="0"/>
    <x v="1"/>
    <x v="0"/>
    <x v="1"/>
    <x v="0"/>
    <x v="0"/>
    <x v="0"/>
    <x v="7"/>
    <x v="12"/>
    <x v="86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14"/>
    <m/>
    <x v="0"/>
    <x v="0"/>
    <x v="1"/>
    <x v="0"/>
    <x v="1"/>
    <x v="0"/>
    <x v="0"/>
    <x v="0"/>
    <x v="7"/>
    <x v="12"/>
    <x v="86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15"/>
    <m/>
    <x v="0"/>
    <x v="0"/>
    <x v="1"/>
    <x v="0"/>
    <x v="1"/>
    <x v="0"/>
    <x v="0"/>
    <x v="0"/>
    <x v="7"/>
    <x v="12"/>
    <x v="86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16"/>
    <m/>
    <x v="0"/>
    <x v="0"/>
    <x v="1"/>
    <x v="0"/>
    <x v="1"/>
    <x v="0"/>
    <x v="0"/>
    <x v="0"/>
    <x v="7"/>
    <x v="12"/>
    <x v="86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17"/>
    <m/>
    <x v="0"/>
    <x v="0"/>
    <x v="1"/>
    <x v="0"/>
    <x v="1"/>
    <x v="0"/>
    <x v="0"/>
    <x v="0"/>
    <x v="7"/>
    <x v="12"/>
    <x v="86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18"/>
    <m/>
    <x v="0"/>
    <x v="0"/>
    <x v="1"/>
    <x v="0"/>
    <x v="1"/>
    <x v="0"/>
    <x v="0"/>
    <x v="0"/>
    <x v="7"/>
    <x v="12"/>
    <x v="86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19"/>
    <m/>
    <x v="0"/>
    <x v="0"/>
    <x v="1"/>
    <x v="0"/>
    <x v="1"/>
    <x v="0"/>
    <x v="0"/>
    <x v="0"/>
    <x v="7"/>
    <x v="12"/>
    <x v="86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20"/>
    <m/>
    <x v="0"/>
    <x v="0"/>
    <x v="1"/>
    <x v="0"/>
    <x v="1"/>
    <x v="0"/>
    <x v="0"/>
    <x v="0"/>
    <x v="7"/>
    <x v="12"/>
    <x v="86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21"/>
    <m/>
    <x v="0"/>
    <x v="0"/>
    <x v="1"/>
    <x v="0"/>
    <x v="1"/>
    <x v="0"/>
    <x v="0"/>
    <x v="0"/>
    <x v="7"/>
    <x v="12"/>
    <x v="87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22"/>
    <m/>
    <x v="0"/>
    <x v="0"/>
    <x v="1"/>
    <x v="0"/>
    <x v="1"/>
    <x v="0"/>
    <x v="0"/>
    <x v="0"/>
    <x v="7"/>
    <x v="12"/>
    <x v="87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23"/>
    <m/>
    <x v="0"/>
    <x v="0"/>
    <x v="1"/>
    <x v="0"/>
    <x v="1"/>
    <x v="0"/>
    <x v="0"/>
    <x v="0"/>
    <x v="7"/>
    <x v="12"/>
    <x v="87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24"/>
    <m/>
    <x v="0"/>
    <x v="0"/>
    <x v="1"/>
    <x v="0"/>
    <x v="1"/>
    <x v="0"/>
    <x v="0"/>
    <x v="0"/>
    <x v="7"/>
    <x v="12"/>
    <x v="87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25"/>
    <m/>
    <x v="0"/>
    <x v="0"/>
    <x v="1"/>
    <x v="0"/>
    <x v="1"/>
    <x v="0"/>
    <x v="0"/>
    <x v="0"/>
    <x v="7"/>
    <x v="12"/>
    <x v="87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26"/>
    <m/>
    <x v="0"/>
    <x v="0"/>
    <x v="1"/>
    <x v="0"/>
    <x v="1"/>
    <x v="0"/>
    <x v="0"/>
    <x v="0"/>
    <x v="7"/>
    <x v="12"/>
    <x v="87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27"/>
    <m/>
    <x v="0"/>
    <x v="0"/>
    <x v="1"/>
    <x v="0"/>
    <x v="1"/>
    <x v="0"/>
    <x v="0"/>
    <x v="0"/>
    <x v="7"/>
    <x v="12"/>
    <x v="87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28"/>
    <m/>
    <x v="0"/>
    <x v="0"/>
    <x v="1"/>
    <x v="0"/>
    <x v="1"/>
    <x v="0"/>
    <x v="0"/>
    <x v="0"/>
    <x v="7"/>
    <x v="12"/>
    <x v="87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29"/>
    <m/>
    <x v="0"/>
    <x v="0"/>
    <x v="1"/>
    <x v="0"/>
    <x v="1"/>
    <x v="0"/>
    <x v="0"/>
    <x v="0"/>
    <x v="7"/>
    <x v="12"/>
    <x v="87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3.1"/>
    <m/>
    <x v="0"/>
    <x v="0"/>
    <x v="1"/>
    <x v="0"/>
    <x v="1"/>
    <x v="0"/>
    <x v="0"/>
    <x v="0"/>
    <x v="8"/>
    <x v="13"/>
    <x v="87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2"/>
    <m/>
    <x v="0"/>
    <x v="0"/>
    <x v="1"/>
    <x v="0"/>
    <x v="1"/>
    <x v="0"/>
    <x v="0"/>
    <x v="0"/>
    <x v="8"/>
    <x v="13"/>
    <x v="88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3"/>
    <m/>
    <x v="0"/>
    <x v="0"/>
    <x v="1"/>
    <x v="0"/>
    <x v="1"/>
    <x v="0"/>
    <x v="0"/>
    <x v="0"/>
    <x v="8"/>
    <x v="13"/>
    <x v="88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4"/>
    <m/>
    <x v="0"/>
    <x v="0"/>
    <x v="1"/>
    <x v="0"/>
    <x v="1"/>
    <x v="0"/>
    <x v="0"/>
    <x v="0"/>
    <x v="8"/>
    <x v="13"/>
    <x v="88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5"/>
    <m/>
    <x v="0"/>
    <x v="0"/>
    <x v="1"/>
    <x v="0"/>
    <x v="1"/>
    <x v="0"/>
    <x v="0"/>
    <x v="0"/>
    <x v="8"/>
    <x v="13"/>
    <x v="88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6"/>
    <m/>
    <x v="0"/>
    <x v="0"/>
    <x v="1"/>
    <x v="0"/>
    <x v="1"/>
    <x v="0"/>
    <x v="0"/>
    <x v="0"/>
    <x v="8"/>
    <x v="13"/>
    <x v="88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7"/>
    <m/>
    <x v="0"/>
    <x v="0"/>
    <x v="1"/>
    <x v="0"/>
    <x v="1"/>
    <x v="0"/>
    <x v="0"/>
    <x v="0"/>
    <x v="8"/>
    <x v="13"/>
    <x v="88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8"/>
    <m/>
    <x v="0"/>
    <x v="0"/>
    <x v="1"/>
    <x v="0"/>
    <x v="1"/>
    <x v="0"/>
    <x v="0"/>
    <x v="0"/>
    <x v="8"/>
    <x v="13"/>
    <x v="88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9"/>
    <m/>
    <x v="0"/>
    <x v="0"/>
    <x v="1"/>
    <x v="0"/>
    <x v="1"/>
    <x v="0"/>
    <x v="0"/>
    <x v="0"/>
    <x v="8"/>
    <x v="13"/>
    <x v="88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10"/>
    <m/>
    <x v="0"/>
    <x v="0"/>
    <x v="1"/>
    <x v="0"/>
    <x v="1"/>
    <x v="0"/>
    <x v="0"/>
    <x v="0"/>
    <x v="8"/>
    <x v="13"/>
    <x v="88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11"/>
    <m/>
    <x v="0"/>
    <x v="0"/>
    <x v="1"/>
    <x v="0"/>
    <x v="1"/>
    <x v="0"/>
    <x v="0"/>
    <x v="0"/>
    <x v="8"/>
    <x v="13"/>
    <x v="88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12"/>
    <m/>
    <x v="0"/>
    <x v="0"/>
    <x v="1"/>
    <x v="0"/>
    <x v="1"/>
    <x v="0"/>
    <x v="0"/>
    <x v="0"/>
    <x v="8"/>
    <x v="13"/>
    <x v="89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13"/>
    <m/>
    <x v="0"/>
    <x v="0"/>
    <x v="1"/>
    <x v="0"/>
    <x v="1"/>
    <x v="0"/>
    <x v="0"/>
    <x v="0"/>
    <x v="8"/>
    <x v="13"/>
    <x v="89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14"/>
    <m/>
    <x v="0"/>
    <x v="0"/>
    <x v="1"/>
    <x v="0"/>
    <x v="1"/>
    <x v="0"/>
    <x v="0"/>
    <x v="0"/>
    <x v="8"/>
    <x v="13"/>
    <x v="89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15"/>
    <m/>
    <x v="0"/>
    <x v="0"/>
    <x v="1"/>
    <x v="0"/>
    <x v="1"/>
    <x v="0"/>
    <x v="0"/>
    <x v="0"/>
    <x v="8"/>
    <x v="13"/>
    <x v="89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16"/>
    <m/>
    <x v="0"/>
    <x v="0"/>
    <x v="1"/>
    <x v="0"/>
    <x v="1"/>
    <x v="0"/>
    <x v="0"/>
    <x v="0"/>
    <x v="8"/>
    <x v="13"/>
    <x v="89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17"/>
    <m/>
    <x v="0"/>
    <x v="0"/>
    <x v="1"/>
    <x v="0"/>
    <x v="1"/>
    <x v="0"/>
    <x v="0"/>
    <x v="0"/>
    <x v="8"/>
    <x v="13"/>
    <x v="89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18"/>
    <m/>
    <x v="0"/>
    <x v="0"/>
    <x v="1"/>
    <x v="0"/>
    <x v="1"/>
    <x v="0"/>
    <x v="0"/>
    <x v="0"/>
    <x v="8"/>
    <x v="13"/>
    <x v="89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19"/>
    <m/>
    <x v="0"/>
    <x v="0"/>
    <x v="1"/>
    <x v="0"/>
    <x v="1"/>
    <x v="0"/>
    <x v="0"/>
    <x v="0"/>
    <x v="8"/>
    <x v="13"/>
    <x v="89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20"/>
    <m/>
    <x v="0"/>
    <x v="0"/>
    <x v="1"/>
    <x v="0"/>
    <x v="1"/>
    <x v="0"/>
    <x v="0"/>
    <x v="0"/>
    <x v="8"/>
    <x v="13"/>
    <x v="89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21"/>
    <m/>
    <x v="0"/>
    <x v="0"/>
    <x v="1"/>
    <x v="0"/>
    <x v="1"/>
    <x v="0"/>
    <x v="0"/>
    <x v="0"/>
    <x v="8"/>
    <x v="13"/>
    <x v="89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22"/>
    <m/>
    <x v="0"/>
    <x v="0"/>
    <x v="1"/>
    <x v="0"/>
    <x v="1"/>
    <x v="0"/>
    <x v="0"/>
    <x v="0"/>
    <x v="8"/>
    <x v="13"/>
    <x v="90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23"/>
    <m/>
    <x v="0"/>
    <x v="0"/>
    <x v="1"/>
    <x v="0"/>
    <x v="1"/>
    <x v="0"/>
    <x v="0"/>
    <x v="0"/>
    <x v="8"/>
    <x v="13"/>
    <x v="90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24"/>
    <m/>
    <x v="0"/>
    <x v="0"/>
    <x v="1"/>
    <x v="0"/>
    <x v="1"/>
    <x v="0"/>
    <x v="0"/>
    <x v="0"/>
    <x v="8"/>
    <x v="13"/>
    <x v="90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25"/>
    <m/>
    <x v="0"/>
    <x v="0"/>
    <x v="1"/>
    <x v="0"/>
    <x v="1"/>
    <x v="0"/>
    <x v="0"/>
    <x v="0"/>
    <x v="8"/>
    <x v="13"/>
    <x v="90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26"/>
    <m/>
    <x v="0"/>
    <x v="0"/>
    <x v="1"/>
    <x v="0"/>
    <x v="1"/>
    <x v="0"/>
    <x v="0"/>
    <x v="0"/>
    <x v="8"/>
    <x v="13"/>
    <x v="90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27"/>
    <m/>
    <x v="0"/>
    <x v="0"/>
    <x v="1"/>
    <x v="0"/>
    <x v="1"/>
    <x v="0"/>
    <x v="0"/>
    <x v="0"/>
    <x v="8"/>
    <x v="13"/>
    <x v="90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3.28"/>
    <m/>
    <x v="0"/>
    <x v="0"/>
    <x v="1"/>
    <x v="0"/>
    <x v="1"/>
    <x v="0"/>
    <x v="0"/>
    <x v="0"/>
    <x v="8"/>
    <x v="13"/>
    <x v="90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4.1"/>
    <m/>
    <x v="0"/>
    <x v="0"/>
    <x v="1"/>
    <x v="0"/>
    <x v="1"/>
    <x v="0"/>
    <x v="0"/>
    <x v="0"/>
    <x v="9"/>
    <x v="14"/>
    <x v="90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2"/>
    <m/>
    <x v="0"/>
    <x v="0"/>
    <x v="1"/>
    <x v="0"/>
    <x v="1"/>
    <x v="0"/>
    <x v="0"/>
    <x v="0"/>
    <x v="9"/>
    <x v="14"/>
    <x v="90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3"/>
    <m/>
    <x v="0"/>
    <x v="0"/>
    <x v="1"/>
    <x v="0"/>
    <x v="1"/>
    <x v="0"/>
    <x v="0"/>
    <x v="0"/>
    <x v="9"/>
    <x v="14"/>
    <x v="90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4"/>
    <m/>
    <x v="0"/>
    <x v="0"/>
    <x v="1"/>
    <x v="0"/>
    <x v="1"/>
    <x v="0"/>
    <x v="0"/>
    <x v="0"/>
    <x v="9"/>
    <x v="14"/>
    <x v="91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5"/>
    <m/>
    <x v="0"/>
    <x v="0"/>
    <x v="1"/>
    <x v="0"/>
    <x v="1"/>
    <x v="0"/>
    <x v="0"/>
    <x v="0"/>
    <x v="9"/>
    <x v="14"/>
    <x v="91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6"/>
    <m/>
    <x v="0"/>
    <x v="0"/>
    <x v="1"/>
    <x v="0"/>
    <x v="1"/>
    <x v="0"/>
    <x v="0"/>
    <x v="0"/>
    <x v="9"/>
    <x v="14"/>
    <x v="91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7"/>
    <m/>
    <x v="0"/>
    <x v="0"/>
    <x v="1"/>
    <x v="0"/>
    <x v="1"/>
    <x v="0"/>
    <x v="0"/>
    <x v="0"/>
    <x v="9"/>
    <x v="14"/>
    <x v="91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8"/>
    <m/>
    <x v="0"/>
    <x v="0"/>
    <x v="1"/>
    <x v="0"/>
    <x v="1"/>
    <x v="0"/>
    <x v="0"/>
    <x v="0"/>
    <x v="9"/>
    <x v="14"/>
    <x v="91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9"/>
    <m/>
    <x v="0"/>
    <x v="0"/>
    <x v="1"/>
    <x v="0"/>
    <x v="1"/>
    <x v="0"/>
    <x v="0"/>
    <x v="0"/>
    <x v="9"/>
    <x v="14"/>
    <x v="91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10"/>
    <m/>
    <x v="0"/>
    <x v="0"/>
    <x v="1"/>
    <x v="0"/>
    <x v="1"/>
    <x v="0"/>
    <x v="0"/>
    <x v="0"/>
    <x v="9"/>
    <x v="14"/>
    <x v="91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11"/>
    <m/>
    <x v="0"/>
    <x v="0"/>
    <x v="1"/>
    <x v="0"/>
    <x v="1"/>
    <x v="0"/>
    <x v="0"/>
    <x v="0"/>
    <x v="9"/>
    <x v="14"/>
    <x v="91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12"/>
    <m/>
    <x v="0"/>
    <x v="0"/>
    <x v="1"/>
    <x v="0"/>
    <x v="1"/>
    <x v="0"/>
    <x v="0"/>
    <x v="0"/>
    <x v="9"/>
    <x v="14"/>
    <x v="91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13"/>
    <m/>
    <x v="0"/>
    <x v="0"/>
    <x v="1"/>
    <x v="0"/>
    <x v="1"/>
    <x v="0"/>
    <x v="0"/>
    <x v="0"/>
    <x v="9"/>
    <x v="14"/>
    <x v="91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14"/>
    <m/>
    <x v="0"/>
    <x v="0"/>
    <x v="1"/>
    <x v="0"/>
    <x v="1"/>
    <x v="0"/>
    <x v="0"/>
    <x v="0"/>
    <x v="9"/>
    <x v="14"/>
    <x v="92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15"/>
    <m/>
    <x v="0"/>
    <x v="0"/>
    <x v="1"/>
    <x v="0"/>
    <x v="1"/>
    <x v="0"/>
    <x v="0"/>
    <x v="0"/>
    <x v="9"/>
    <x v="14"/>
    <x v="92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16"/>
    <m/>
    <x v="0"/>
    <x v="0"/>
    <x v="1"/>
    <x v="0"/>
    <x v="1"/>
    <x v="0"/>
    <x v="0"/>
    <x v="0"/>
    <x v="9"/>
    <x v="14"/>
    <x v="92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17"/>
    <m/>
    <x v="0"/>
    <x v="0"/>
    <x v="1"/>
    <x v="0"/>
    <x v="1"/>
    <x v="0"/>
    <x v="0"/>
    <x v="0"/>
    <x v="9"/>
    <x v="14"/>
    <x v="92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18"/>
    <m/>
    <x v="0"/>
    <x v="0"/>
    <x v="1"/>
    <x v="0"/>
    <x v="1"/>
    <x v="0"/>
    <x v="0"/>
    <x v="0"/>
    <x v="9"/>
    <x v="14"/>
    <x v="92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19"/>
    <m/>
    <x v="0"/>
    <x v="0"/>
    <x v="1"/>
    <x v="0"/>
    <x v="1"/>
    <x v="0"/>
    <x v="0"/>
    <x v="0"/>
    <x v="9"/>
    <x v="14"/>
    <x v="92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20"/>
    <m/>
    <x v="0"/>
    <x v="0"/>
    <x v="1"/>
    <x v="0"/>
    <x v="1"/>
    <x v="0"/>
    <x v="0"/>
    <x v="0"/>
    <x v="9"/>
    <x v="14"/>
    <x v="92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21"/>
    <m/>
    <x v="0"/>
    <x v="0"/>
    <x v="1"/>
    <x v="0"/>
    <x v="1"/>
    <x v="0"/>
    <x v="0"/>
    <x v="0"/>
    <x v="9"/>
    <x v="14"/>
    <x v="92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22"/>
    <m/>
    <x v="0"/>
    <x v="0"/>
    <x v="1"/>
    <x v="0"/>
    <x v="1"/>
    <x v="0"/>
    <x v="0"/>
    <x v="0"/>
    <x v="9"/>
    <x v="14"/>
    <x v="92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23"/>
    <m/>
    <x v="0"/>
    <x v="0"/>
    <x v="1"/>
    <x v="0"/>
    <x v="1"/>
    <x v="0"/>
    <x v="0"/>
    <x v="0"/>
    <x v="9"/>
    <x v="14"/>
    <x v="92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24"/>
    <m/>
    <x v="0"/>
    <x v="0"/>
    <x v="1"/>
    <x v="0"/>
    <x v="1"/>
    <x v="0"/>
    <x v="0"/>
    <x v="0"/>
    <x v="9"/>
    <x v="14"/>
    <x v="93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25"/>
    <m/>
    <x v="0"/>
    <x v="0"/>
    <x v="1"/>
    <x v="0"/>
    <x v="1"/>
    <x v="0"/>
    <x v="0"/>
    <x v="0"/>
    <x v="9"/>
    <x v="14"/>
    <x v="93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26"/>
    <m/>
    <x v="0"/>
    <x v="0"/>
    <x v="1"/>
    <x v="0"/>
    <x v="1"/>
    <x v="0"/>
    <x v="0"/>
    <x v="0"/>
    <x v="9"/>
    <x v="14"/>
    <x v="93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27"/>
    <m/>
    <x v="0"/>
    <x v="0"/>
    <x v="1"/>
    <x v="0"/>
    <x v="1"/>
    <x v="0"/>
    <x v="0"/>
    <x v="0"/>
    <x v="9"/>
    <x v="14"/>
    <x v="93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28"/>
    <m/>
    <x v="0"/>
    <x v="0"/>
    <x v="1"/>
    <x v="0"/>
    <x v="1"/>
    <x v="0"/>
    <x v="0"/>
    <x v="0"/>
    <x v="9"/>
    <x v="14"/>
    <x v="93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29"/>
    <m/>
    <x v="0"/>
    <x v="0"/>
    <x v="1"/>
    <x v="0"/>
    <x v="1"/>
    <x v="0"/>
    <x v="0"/>
    <x v="0"/>
    <x v="9"/>
    <x v="14"/>
    <x v="93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30"/>
    <m/>
    <x v="0"/>
    <x v="0"/>
    <x v="1"/>
    <x v="0"/>
    <x v="1"/>
    <x v="0"/>
    <x v="0"/>
    <x v="0"/>
    <x v="9"/>
    <x v="14"/>
    <x v="93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31"/>
    <m/>
    <x v="0"/>
    <x v="0"/>
    <x v="1"/>
    <x v="0"/>
    <x v="1"/>
    <x v="0"/>
    <x v="0"/>
    <x v="0"/>
    <x v="9"/>
    <x v="14"/>
    <x v="93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32"/>
    <m/>
    <x v="0"/>
    <x v="0"/>
    <x v="1"/>
    <x v="0"/>
    <x v="1"/>
    <x v="0"/>
    <x v="0"/>
    <x v="0"/>
    <x v="9"/>
    <x v="14"/>
    <x v="93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33"/>
    <m/>
    <x v="0"/>
    <x v="0"/>
    <x v="1"/>
    <x v="0"/>
    <x v="1"/>
    <x v="0"/>
    <x v="0"/>
    <x v="0"/>
    <x v="9"/>
    <x v="14"/>
    <x v="93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34"/>
    <m/>
    <x v="0"/>
    <x v="0"/>
    <x v="1"/>
    <x v="0"/>
    <x v="1"/>
    <x v="0"/>
    <x v="0"/>
    <x v="0"/>
    <x v="9"/>
    <x v="14"/>
    <x v="94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35"/>
    <m/>
    <x v="0"/>
    <x v="0"/>
    <x v="1"/>
    <x v="0"/>
    <x v="1"/>
    <x v="0"/>
    <x v="0"/>
    <x v="0"/>
    <x v="9"/>
    <x v="14"/>
    <x v="94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4.36"/>
    <m/>
    <x v="0"/>
    <x v="0"/>
    <x v="1"/>
    <x v="0"/>
    <x v="1"/>
    <x v="0"/>
    <x v="0"/>
    <x v="0"/>
    <x v="9"/>
    <x v="14"/>
    <x v="94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"/>
    <s v="lb"/>
    <n v="1"/>
    <s v="ea"/>
    <m/>
    <m/>
  </r>
  <r>
    <s v="4.3.2.3.7.15.1"/>
    <m/>
    <x v="0"/>
    <x v="0"/>
    <x v="1"/>
    <x v="0"/>
    <x v="1"/>
    <x v="0"/>
    <x v="0"/>
    <x v="0"/>
    <x v="10"/>
    <x v="15"/>
    <x v="943"/>
    <n v="17.558935381121799"/>
    <s v="ft"/>
    <m/>
    <s v="ft"/>
    <m/>
    <s v="ft"/>
    <m/>
    <s v="ft"/>
    <n v="17.558935381121799"/>
    <s v="ft"/>
    <m/>
    <s v="ft²"/>
    <m/>
    <s v="ft³"/>
    <m/>
    <s v="lb"/>
    <n v="17.558935381121799"/>
    <s v="ft"/>
    <n v="0"/>
    <s v="ft"/>
    <n v="0"/>
    <s v="ft"/>
    <n v="0"/>
    <s v="ft"/>
    <n v="17.558935381121799"/>
    <s v="ft"/>
    <n v="0"/>
    <s v="ft²"/>
    <n v="0"/>
    <s v="ft³"/>
    <n v="60.08"/>
    <s v="lb"/>
    <n v="2"/>
    <s v="ea"/>
    <m/>
    <m/>
  </r>
  <r>
    <s v="4.3.2.3.7.15.2"/>
    <m/>
    <x v="0"/>
    <x v="0"/>
    <x v="1"/>
    <x v="0"/>
    <x v="1"/>
    <x v="0"/>
    <x v="0"/>
    <x v="0"/>
    <x v="10"/>
    <x v="15"/>
    <x v="944"/>
    <n v="17.558935381121803"/>
    <s v="ft"/>
    <m/>
    <s v="ft"/>
    <m/>
    <s v="ft"/>
    <m/>
    <s v="ft"/>
    <n v="17.558935381121803"/>
    <s v="ft"/>
    <m/>
    <s v="ft²"/>
    <m/>
    <s v="ft³"/>
    <m/>
    <s v="lb"/>
    <n v="17.558935381121803"/>
    <s v="ft"/>
    <n v="0"/>
    <s v="ft"/>
    <n v="0"/>
    <s v="ft"/>
    <n v="0"/>
    <s v="ft"/>
    <n v="17.558935381121803"/>
    <s v="ft"/>
    <n v="0"/>
    <s v="ft²"/>
    <n v="0"/>
    <s v="ft³"/>
    <n v="60.08"/>
    <s v="lb"/>
    <n v="2"/>
    <s v="ea"/>
    <m/>
    <m/>
  </r>
  <r>
    <s v="4.3.2.3.7.15.3"/>
    <m/>
    <x v="0"/>
    <x v="0"/>
    <x v="1"/>
    <x v="0"/>
    <x v="1"/>
    <x v="0"/>
    <x v="0"/>
    <x v="0"/>
    <x v="10"/>
    <x v="15"/>
    <x v="945"/>
    <n v="17.558935381121803"/>
    <s v="ft"/>
    <m/>
    <s v="ft"/>
    <m/>
    <s v="ft"/>
    <m/>
    <s v="ft"/>
    <n v="17.558935381121803"/>
    <s v="ft"/>
    <m/>
    <s v="ft²"/>
    <m/>
    <s v="ft³"/>
    <m/>
    <s v="lb"/>
    <n v="17.558935381121803"/>
    <s v="ft"/>
    <n v="0"/>
    <s v="ft"/>
    <n v="0"/>
    <s v="ft"/>
    <n v="0"/>
    <s v="ft"/>
    <n v="17.558935381121803"/>
    <s v="ft"/>
    <n v="0"/>
    <s v="ft²"/>
    <n v="0"/>
    <s v="ft³"/>
    <n v="60.08"/>
    <s v="lb"/>
    <n v="2"/>
    <s v="ea"/>
    <m/>
    <m/>
  </r>
  <r>
    <s v="4.3.2.3.7.15.4"/>
    <m/>
    <x v="0"/>
    <x v="0"/>
    <x v="1"/>
    <x v="0"/>
    <x v="1"/>
    <x v="0"/>
    <x v="0"/>
    <x v="0"/>
    <x v="10"/>
    <x v="15"/>
    <x v="946"/>
    <n v="17.558935381121803"/>
    <s v="ft"/>
    <m/>
    <s v="ft"/>
    <m/>
    <s v="ft"/>
    <m/>
    <s v="ft"/>
    <n v="17.558935381121803"/>
    <s v="ft"/>
    <m/>
    <s v="ft²"/>
    <m/>
    <s v="ft³"/>
    <m/>
    <s v="lb"/>
    <n v="17.558935381121803"/>
    <s v="ft"/>
    <n v="0"/>
    <s v="ft"/>
    <n v="0"/>
    <s v="ft"/>
    <n v="0"/>
    <s v="ft"/>
    <n v="17.558935381121803"/>
    <s v="ft"/>
    <n v="0"/>
    <s v="ft²"/>
    <n v="0"/>
    <s v="ft³"/>
    <n v="60.08"/>
    <s v="lb"/>
    <n v="2"/>
    <s v="ea"/>
    <m/>
    <m/>
  </r>
  <r>
    <s v="4.3.2.3.7.15.5"/>
    <m/>
    <x v="0"/>
    <x v="0"/>
    <x v="1"/>
    <x v="0"/>
    <x v="1"/>
    <x v="0"/>
    <x v="0"/>
    <x v="0"/>
    <x v="10"/>
    <x v="15"/>
    <x v="947"/>
    <n v="17.558935381121803"/>
    <s v="ft"/>
    <m/>
    <s v="ft"/>
    <m/>
    <s v="ft"/>
    <m/>
    <s v="ft"/>
    <n v="17.558935381121803"/>
    <s v="ft"/>
    <m/>
    <s v="ft²"/>
    <m/>
    <s v="ft³"/>
    <m/>
    <s v="lb"/>
    <n v="17.558935381121803"/>
    <s v="ft"/>
    <n v="0"/>
    <s v="ft"/>
    <n v="0"/>
    <s v="ft"/>
    <n v="0"/>
    <s v="ft"/>
    <n v="17.558935381121803"/>
    <s v="ft"/>
    <n v="0"/>
    <s v="ft²"/>
    <n v="0"/>
    <s v="ft³"/>
    <n v="60.08"/>
    <s v="lb"/>
    <n v="2"/>
    <s v="ea"/>
    <m/>
    <m/>
  </r>
  <r>
    <s v="4.3.2.3.7.15.6"/>
    <m/>
    <x v="0"/>
    <x v="0"/>
    <x v="1"/>
    <x v="0"/>
    <x v="1"/>
    <x v="0"/>
    <x v="0"/>
    <x v="0"/>
    <x v="10"/>
    <x v="15"/>
    <x v="948"/>
    <n v="17.558935381121803"/>
    <s v="ft"/>
    <m/>
    <s v="ft"/>
    <m/>
    <s v="ft"/>
    <m/>
    <s v="ft"/>
    <n v="17.558935381121803"/>
    <s v="ft"/>
    <m/>
    <s v="ft²"/>
    <m/>
    <s v="ft³"/>
    <m/>
    <s v="lb"/>
    <n v="17.558935381121803"/>
    <s v="ft"/>
    <n v="0"/>
    <s v="ft"/>
    <n v="0"/>
    <s v="ft"/>
    <n v="0"/>
    <s v="ft"/>
    <n v="17.558935381121803"/>
    <s v="ft"/>
    <n v="0"/>
    <s v="ft²"/>
    <n v="0"/>
    <s v="ft³"/>
    <n v="60.08"/>
    <s v="lb"/>
    <n v="2"/>
    <s v="ea"/>
    <m/>
    <m/>
  </r>
  <r>
    <s v="4.3.2.3.7.15.7"/>
    <m/>
    <x v="0"/>
    <x v="0"/>
    <x v="1"/>
    <x v="0"/>
    <x v="1"/>
    <x v="0"/>
    <x v="0"/>
    <x v="0"/>
    <x v="10"/>
    <x v="15"/>
    <x v="949"/>
    <n v="17.558935381121803"/>
    <s v="ft"/>
    <m/>
    <s v="ft"/>
    <m/>
    <s v="ft"/>
    <m/>
    <s v="ft"/>
    <n v="17.558935381121803"/>
    <s v="ft"/>
    <m/>
    <s v="ft²"/>
    <m/>
    <s v="ft³"/>
    <m/>
    <s v="lb"/>
    <n v="17.558935381121803"/>
    <s v="ft"/>
    <n v="0"/>
    <s v="ft"/>
    <n v="0"/>
    <s v="ft"/>
    <n v="0"/>
    <s v="ft"/>
    <n v="17.558935381121803"/>
    <s v="ft"/>
    <n v="0"/>
    <s v="ft²"/>
    <n v="0"/>
    <s v="ft³"/>
    <n v="60.08"/>
    <s v="lb"/>
    <n v="2"/>
    <s v="ea"/>
    <m/>
    <m/>
  </r>
  <r>
    <s v="4.3.2.3.7.16.1"/>
    <m/>
    <x v="0"/>
    <x v="0"/>
    <x v="1"/>
    <x v="0"/>
    <x v="1"/>
    <x v="0"/>
    <x v="0"/>
    <x v="0"/>
    <x v="11"/>
    <x v="16"/>
    <x v="95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6.2"/>
    <m/>
    <x v="0"/>
    <x v="0"/>
    <x v="1"/>
    <x v="0"/>
    <x v="1"/>
    <x v="0"/>
    <x v="0"/>
    <x v="0"/>
    <x v="11"/>
    <x v="16"/>
    <x v="95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6.3"/>
    <m/>
    <x v="0"/>
    <x v="0"/>
    <x v="1"/>
    <x v="0"/>
    <x v="1"/>
    <x v="0"/>
    <x v="0"/>
    <x v="0"/>
    <x v="11"/>
    <x v="16"/>
    <x v="95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6.4"/>
    <m/>
    <x v="0"/>
    <x v="0"/>
    <x v="1"/>
    <x v="0"/>
    <x v="1"/>
    <x v="0"/>
    <x v="0"/>
    <x v="0"/>
    <x v="11"/>
    <x v="16"/>
    <x v="95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6.5"/>
    <m/>
    <x v="0"/>
    <x v="0"/>
    <x v="1"/>
    <x v="0"/>
    <x v="1"/>
    <x v="0"/>
    <x v="0"/>
    <x v="0"/>
    <x v="11"/>
    <x v="16"/>
    <x v="95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6.6"/>
    <m/>
    <x v="0"/>
    <x v="0"/>
    <x v="1"/>
    <x v="0"/>
    <x v="1"/>
    <x v="0"/>
    <x v="0"/>
    <x v="0"/>
    <x v="11"/>
    <x v="16"/>
    <x v="95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6.7"/>
    <m/>
    <x v="0"/>
    <x v="0"/>
    <x v="1"/>
    <x v="0"/>
    <x v="1"/>
    <x v="0"/>
    <x v="0"/>
    <x v="0"/>
    <x v="11"/>
    <x v="16"/>
    <x v="95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0"/>
    <s v="lb"/>
    <n v="1"/>
    <s v="ea"/>
    <m/>
    <m/>
  </r>
  <r>
    <s v="4.3.2.3.7.17.1"/>
    <m/>
    <x v="0"/>
    <x v="0"/>
    <x v="1"/>
    <x v="0"/>
    <x v="1"/>
    <x v="0"/>
    <x v="0"/>
    <x v="0"/>
    <x v="12"/>
    <x v="17"/>
    <x v="95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2"/>
    <m/>
    <x v="0"/>
    <x v="0"/>
    <x v="1"/>
    <x v="0"/>
    <x v="1"/>
    <x v="0"/>
    <x v="0"/>
    <x v="0"/>
    <x v="12"/>
    <x v="17"/>
    <x v="95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3"/>
    <m/>
    <x v="0"/>
    <x v="0"/>
    <x v="1"/>
    <x v="0"/>
    <x v="1"/>
    <x v="0"/>
    <x v="0"/>
    <x v="0"/>
    <x v="12"/>
    <x v="17"/>
    <x v="95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4"/>
    <m/>
    <x v="0"/>
    <x v="0"/>
    <x v="1"/>
    <x v="0"/>
    <x v="1"/>
    <x v="0"/>
    <x v="0"/>
    <x v="0"/>
    <x v="12"/>
    <x v="17"/>
    <x v="96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5"/>
    <m/>
    <x v="0"/>
    <x v="0"/>
    <x v="1"/>
    <x v="0"/>
    <x v="1"/>
    <x v="0"/>
    <x v="0"/>
    <x v="0"/>
    <x v="12"/>
    <x v="17"/>
    <x v="96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6"/>
    <m/>
    <x v="0"/>
    <x v="0"/>
    <x v="1"/>
    <x v="0"/>
    <x v="1"/>
    <x v="0"/>
    <x v="0"/>
    <x v="0"/>
    <x v="12"/>
    <x v="17"/>
    <x v="96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7"/>
    <m/>
    <x v="0"/>
    <x v="0"/>
    <x v="1"/>
    <x v="0"/>
    <x v="1"/>
    <x v="0"/>
    <x v="0"/>
    <x v="0"/>
    <x v="12"/>
    <x v="17"/>
    <x v="96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8"/>
    <m/>
    <x v="0"/>
    <x v="0"/>
    <x v="1"/>
    <x v="0"/>
    <x v="1"/>
    <x v="0"/>
    <x v="0"/>
    <x v="0"/>
    <x v="12"/>
    <x v="17"/>
    <x v="96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9"/>
    <m/>
    <x v="0"/>
    <x v="0"/>
    <x v="1"/>
    <x v="0"/>
    <x v="1"/>
    <x v="0"/>
    <x v="0"/>
    <x v="0"/>
    <x v="12"/>
    <x v="17"/>
    <x v="96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10"/>
    <m/>
    <x v="0"/>
    <x v="0"/>
    <x v="1"/>
    <x v="0"/>
    <x v="1"/>
    <x v="0"/>
    <x v="0"/>
    <x v="0"/>
    <x v="12"/>
    <x v="17"/>
    <x v="96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11"/>
    <m/>
    <x v="0"/>
    <x v="0"/>
    <x v="1"/>
    <x v="0"/>
    <x v="1"/>
    <x v="0"/>
    <x v="0"/>
    <x v="0"/>
    <x v="12"/>
    <x v="17"/>
    <x v="96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12"/>
    <m/>
    <x v="0"/>
    <x v="0"/>
    <x v="1"/>
    <x v="0"/>
    <x v="1"/>
    <x v="0"/>
    <x v="0"/>
    <x v="0"/>
    <x v="12"/>
    <x v="17"/>
    <x v="96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13"/>
    <m/>
    <x v="0"/>
    <x v="0"/>
    <x v="1"/>
    <x v="0"/>
    <x v="1"/>
    <x v="0"/>
    <x v="0"/>
    <x v="0"/>
    <x v="12"/>
    <x v="17"/>
    <x v="96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14"/>
    <m/>
    <x v="0"/>
    <x v="0"/>
    <x v="1"/>
    <x v="0"/>
    <x v="1"/>
    <x v="0"/>
    <x v="0"/>
    <x v="0"/>
    <x v="12"/>
    <x v="17"/>
    <x v="97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15"/>
    <m/>
    <x v="0"/>
    <x v="0"/>
    <x v="1"/>
    <x v="0"/>
    <x v="1"/>
    <x v="0"/>
    <x v="0"/>
    <x v="0"/>
    <x v="12"/>
    <x v="17"/>
    <x v="97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16"/>
    <m/>
    <x v="0"/>
    <x v="0"/>
    <x v="1"/>
    <x v="0"/>
    <x v="1"/>
    <x v="0"/>
    <x v="0"/>
    <x v="0"/>
    <x v="12"/>
    <x v="17"/>
    <x v="97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17"/>
    <m/>
    <x v="0"/>
    <x v="0"/>
    <x v="1"/>
    <x v="0"/>
    <x v="1"/>
    <x v="0"/>
    <x v="0"/>
    <x v="0"/>
    <x v="12"/>
    <x v="17"/>
    <x v="97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18"/>
    <m/>
    <x v="0"/>
    <x v="0"/>
    <x v="1"/>
    <x v="0"/>
    <x v="1"/>
    <x v="0"/>
    <x v="0"/>
    <x v="0"/>
    <x v="12"/>
    <x v="17"/>
    <x v="97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19"/>
    <m/>
    <x v="0"/>
    <x v="0"/>
    <x v="1"/>
    <x v="0"/>
    <x v="1"/>
    <x v="0"/>
    <x v="0"/>
    <x v="0"/>
    <x v="12"/>
    <x v="17"/>
    <x v="97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20"/>
    <m/>
    <x v="0"/>
    <x v="0"/>
    <x v="1"/>
    <x v="0"/>
    <x v="1"/>
    <x v="0"/>
    <x v="0"/>
    <x v="0"/>
    <x v="12"/>
    <x v="17"/>
    <x v="97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21"/>
    <m/>
    <x v="0"/>
    <x v="0"/>
    <x v="1"/>
    <x v="0"/>
    <x v="1"/>
    <x v="0"/>
    <x v="0"/>
    <x v="0"/>
    <x v="12"/>
    <x v="17"/>
    <x v="97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22"/>
    <m/>
    <x v="0"/>
    <x v="0"/>
    <x v="1"/>
    <x v="0"/>
    <x v="1"/>
    <x v="0"/>
    <x v="0"/>
    <x v="0"/>
    <x v="12"/>
    <x v="17"/>
    <x v="97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23"/>
    <m/>
    <x v="0"/>
    <x v="0"/>
    <x v="1"/>
    <x v="0"/>
    <x v="1"/>
    <x v="0"/>
    <x v="0"/>
    <x v="0"/>
    <x v="12"/>
    <x v="17"/>
    <x v="97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24"/>
    <m/>
    <x v="0"/>
    <x v="0"/>
    <x v="1"/>
    <x v="0"/>
    <x v="1"/>
    <x v="0"/>
    <x v="0"/>
    <x v="0"/>
    <x v="12"/>
    <x v="17"/>
    <x v="98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25"/>
    <m/>
    <x v="0"/>
    <x v="0"/>
    <x v="1"/>
    <x v="0"/>
    <x v="1"/>
    <x v="0"/>
    <x v="0"/>
    <x v="0"/>
    <x v="12"/>
    <x v="17"/>
    <x v="98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26"/>
    <m/>
    <x v="0"/>
    <x v="0"/>
    <x v="1"/>
    <x v="0"/>
    <x v="1"/>
    <x v="0"/>
    <x v="0"/>
    <x v="0"/>
    <x v="12"/>
    <x v="17"/>
    <x v="98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27"/>
    <m/>
    <x v="0"/>
    <x v="0"/>
    <x v="1"/>
    <x v="0"/>
    <x v="1"/>
    <x v="0"/>
    <x v="0"/>
    <x v="0"/>
    <x v="12"/>
    <x v="17"/>
    <x v="98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28"/>
    <m/>
    <x v="0"/>
    <x v="0"/>
    <x v="1"/>
    <x v="0"/>
    <x v="1"/>
    <x v="0"/>
    <x v="0"/>
    <x v="0"/>
    <x v="12"/>
    <x v="17"/>
    <x v="98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29"/>
    <m/>
    <x v="0"/>
    <x v="0"/>
    <x v="1"/>
    <x v="0"/>
    <x v="1"/>
    <x v="0"/>
    <x v="0"/>
    <x v="0"/>
    <x v="12"/>
    <x v="17"/>
    <x v="98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30"/>
    <m/>
    <x v="0"/>
    <x v="0"/>
    <x v="1"/>
    <x v="0"/>
    <x v="1"/>
    <x v="0"/>
    <x v="0"/>
    <x v="0"/>
    <x v="12"/>
    <x v="17"/>
    <x v="98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31"/>
    <m/>
    <x v="0"/>
    <x v="0"/>
    <x v="1"/>
    <x v="0"/>
    <x v="1"/>
    <x v="0"/>
    <x v="0"/>
    <x v="0"/>
    <x v="12"/>
    <x v="17"/>
    <x v="98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32"/>
    <m/>
    <x v="0"/>
    <x v="0"/>
    <x v="1"/>
    <x v="0"/>
    <x v="1"/>
    <x v="0"/>
    <x v="0"/>
    <x v="0"/>
    <x v="12"/>
    <x v="17"/>
    <x v="98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33"/>
    <m/>
    <x v="0"/>
    <x v="0"/>
    <x v="1"/>
    <x v="0"/>
    <x v="1"/>
    <x v="0"/>
    <x v="0"/>
    <x v="0"/>
    <x v="12"/>
    <x v="17"/>
    <x v="98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34"/>
    <m/>
    <x v="0"/>
    <x v="0"/>
    <x v="1"/>
    <x v="0"/>
    <x v="1"/>
    <x v="0"/>
    <x v="0"/>
    <x v="0"/>
    <x v="12"/>
    <x v="17"/>
    <x v="99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35"/>
    <m/>
    <x v="0"/>
    <x v="0"/>
    <x v="1"/>
    <x v="0"/>
    <x v="1"/>
    <x v="0"/>
    <x v="0"/>
    <x v="0"/>
    <x v="12"/>
    <x v="17"/>
    <x v="99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7.36"/>
    <m/>
    <x v="0"/>
    <x v="0"/>
    <x v="1"/>
    <x v="0"/>
    <x v="1"/>
    <x v="0"/>
    <x v="0"/>
    <x v="0"/>
    <x v="12"/>
    <x v="17"/>
    <x v="99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8.1"/>
    <m/>
    <x v="0"/>
    <x v="0"/>
    <x v="1"/>
    <x v="0"/>
    <x v="1"/>
    <x v="0"/>
    <x v="0"/>
    <x v="0"/>
    <x v="13"/>
    <x v="18"/>
    <x v="99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8.2"/>
    <m/>
    <x v="0"/>
    <x v="0"/>
    <x v="1"/>
    <x v="0"/>
    <x v="1"/>
    <x v="0"/>
    <x v="0"/>
    <x v="0"/>
    <x v="13"/>
    <x v="18"/>
    <x v="99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8.3"/>
    <m/>
    <x v="0"/>
    <x v="0"/>
    <x v="1"/>
    <x v="0"/>
    <x v="1"/>
    <x v="0"/>
    <x v="0"/>
    <x v="0"/>
    <x v="13"/>
    <x v="18"/>
    <x v="99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8.4"/>
    <m/>
    <x v="0"/>
    <x v="0"/>
    <x v="1"/>
    <x v="0"/>
    <x v="1"/>
    <x v="0"/>
    <x v="0"/>
    <x v="0"/>
    <x v="13"/>
    <x v="18"/>
    <x v="99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8.5"/>
    <m/>
    <x v="0"/>
    <x v="0"/>
    <x v="1"/>
    <x v="0"/>
    <x v="1"/>
    <x v="0"/>
    <x v="0"/>
    <x v="0"/>
    <x v="13"/>
    <x v="18"/>
    <x v="99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8.6"/>
    <m/>
    <x v="0"/>
    <x v="0"/>
    <x v="1"/>
    <x v="0"/>
    <x v="1"/>
    <x v="0"/>
    <x v="0"/>
    <x v="0"/>
    <x v="13"/>
    <x v="18"/>
    <x v="99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8.7"/>
    <m/>
    <x v="0"/>
    <x v="0"/>
    <x v="1"/>
    <x v="0"/>
    <x v="1"/>
    <x v="0"/>
    <x v="0"/>
    <x v="0"/>
    <x v="13"/>
    <x v="18"/>
    <x v="99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9.1"/>
    <m/>
    <x v="0"/>
    <x v="0"/>
    <x v="1"/>
    <x v="0"/>
    <x v="1"/>
    <x v="0"/>
    <x v="0"/>
    <x v="0"/>
    <x v="14"/>
    <x v="19"/>
    <x v="100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2"/>
    <m/>
    <x v="0"/>
    <x v="0"/>
    <x v="1"/>
    <x v="0"/>
    <x v="1"/>
    <x v="0"/>
    <x v="0"/>
    <x v="0"/>
    <x v="14"/>
    <x v="19"/>
    <x v="100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3"/>
    <m/>
    <x v="0"/>
    <x v="0"/>
    <x v="1"/>
    <x v="0"/>
    <x v="1"/>
    <x v="0"/>
    <x v="0"/>
    <x v="0"/>
    <x v="14"/>
    <x v="19"/>
    <x v="100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4"/>
    <m/>
    <x v="0"/>
    <x v="0"/>
    <x v="1"/>
    <x v="0"/>
    <x v="1"/>
    <x v="0"/>
    <x v="0"/>
    <x v="0"/>
    <x v="14"/>
    <x v="19"/>
    <x v="100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5"/>
    <m/>
    <x v="0"/>
    <x v="0"/>
    <x v="1"/>
    <x v="0"/>
    <x v="1"/>
    <x v="0"/>
    <x v="0"/>
    <x v="0"/>
    <x v="14"/>
    <x v="19"/>
    <x v="100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6"/>
    <m/>
    <x v="0"/>
    <x v="0"/>
    <x v="1"/>
    <x v="0"/>
    <x v="1"/>
    <x v="0"/>
    <x v="0"/>
    <x v="0"/>
    <x v="14"/>
    <x v="19"/>
    <x v="100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7"/>
    <m/>
    <x v="0"/>
    <x v="0"/>
    <x v="1"/>
    <x v="0"/>
    <x v="1"/>
    <x v="0"/>
    <x v="0"/>
    <x v="0"/>
    <x v="14"/>
    <x v="19"/>
    <x v="100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8"/>
    <m/>
    <x v="0"/>
    <x v="0"/>
    <x v="1"/>
    <x v="0"/>
    <x v="1"/>
    <x v="0"/>
    <x v="0"/>
    <x v="0"/>
    <x v="14"/>
    <x v="19"/>
    <x v="100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9"/>
    <m/>
    <x v="0"/>
    <x v="0"/>
    <x v="1"/>
    <x v="0"/>
    <x v="1"/>
    <x v="0"/>
    <x v="0"/>
    <x v="0"/>
    <x v="14"/>
    <x v="19"/>
    <x v="100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10"/>
    <m/>
    <x v="0"/>
    <x v="0"/>
    <x v="1"/>
    <x v="0"/>
    <x v="1"/>
    <x v="0"/>
    <x v="0"/>
    <x v="0"/>
    <x v="14"/>
    <x v="19"/>
    <x v="100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11"/>
    <m/>
    <x v="0"/>
    <x v="0"/>
    <x v="1"/>
    <x v="0"/>
    <x v="1"/>
    <x v="0"/>
    <x v="0"/>
    <x v="0"/>
    <x v="14"/>
    <x v="19"/>
    <x v="101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12"/>
    <m/>
    <x v="0"/>
    <x v="0"/>
    <x v="1"/>
    <x v="0"/>
    <x v="1"/>
    <x v="0"/>
    <x v="0"/>
    <x v="0"/>
    <x v="14"/>
    <x v="19"/>
    <x v="101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13"/>
    <m/>
    <x v="0"/>
    <x v="0"/>
    <x v="1"/>
    <x v="0"/>
    <x v="1"/>
    <x v="0"/>
    <x v="0"/>
    <x v="0"/>
    <x v="14"/>
    <x v="19"/>
    <x v="101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14"/>
    <m/>
    <x v="0"/>
    <x v="0"/>
    <x v="1"/>
    <x v="0"/>
    <x v="1"/>
    <x v="0"/>
    <x v="0"/>
    <x v="0"/>
    <x v="14"/>
    <x v="19"/>
    <x v="101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15"/>
    <m/>
    <x v="0"/>
    <x v="0"/>
    <x v="1"/>
    <x v="0"/>
    <x v="1"/>
    <x v="0"/>
    <x v="0"/>
    <x v="0"/>
    <x v="14"/>
    <x v="19"/>
    <x v="101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16"/>
    <m/>
    <x v="0"/>
    <x v="0"/>
    <x v="1"/>
    <x v="0"/>
    <x v="1"/>
    <x v="0"/>
    <x v="0"/>
    <x v="0"/>
    <x v="14"/>
    <x v="19"/>
    <x v="101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17"/>
    <m/>
    <x v="0"/>
    <x v="0"/>
    <x v="1"/>
    <x v="0"/>
    <x v="1"/>
    <x v="0"/>
    <x v="0"/>
    <x v="0"/>
    <x v="14"/>
    <x v="19"/>
    <x v="101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18"/>
    <m/>
    <x v="0"/>
    <x v="0"/>
    <x v="1"/>
    <x v="0"/>
    <x v="1"/>
    <x v="0"/>
    <x v="0"/>
    <x v="0"/>
    <x v="14"/>
    <x v="19"/>
    <x v="101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19"/>
    <m/>
    <x v="0"/>
    <x v="0"/>
    <x v="1"/>
    <x v="0"/>
    <x v="1"/>
    <x v="0"/>
    <x v="0"/>
    <x v="0"/>
    <x v="14"/>
    <x v="19"/>
    <x v="101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20"/>
    <m/>
    <x v="0"/>
    <x v="0"/>
    <x v="1"/>
    <x v="0"/>
    <x v="1"/>
    <x v="0"/>
    <x v="0"/>
    <x v="0"/>
    <x v="14"/>
    <x v="19"/>
    <x v="101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21"/>
    <m/>
    <x v="0"/>
    <x v="0"/>
    <x v="1"/>
    <x v="0"/>
    <x v="1"/>
    <x v="0"/>
    <x v="0"/>
    <x v="0"/>
    <x v="14"/>
    <x v="19"/>
    <x v="102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22"/>
    <m/>
    <x v="0"/>
    <x v="0"/>
    <x v="1"/>
    <x v="0"/>
    <x v="1"/>
    <x v="0"/>
    <x v="0"/>
    <x v="0"/>
    <x v="14"/>
    <x v="19"/>
    <x v="102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23"/>
    <m/>
    <x v="0"/>
    <x v="0"/>
    <x v="1"/>
    <x v="0"/>
    <x v="1"/>
    <x v="0"/>
    <x v="0"/>
    <x v="0"/>
    <x v="14"/>
    <x v="19"/>
    <x v="102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24"/>
    <m/>
    <x v="0"/>
    <x v="0"/>
    <x v="1"/>
    <x v="0"/>
    <x v="1"/>
    <x v="0"/>
    <x v="0"/>
    <x v="0"/>
    <x v="14"/>
    <x v="19"/>
    <x v="102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25"/>
    <m/>
    <x v="0"/>
    <x v="0"/>
    <x v="1"/>
    <x v="0"/>
    <x v="1"/>
    <x v="0"/>
    <x v="0"/>
    <x v="0"/>
    <x v="14"/>
    <x v="19"/>
    <x v="102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26"/>
    <m/>
    <x v="0"/>
    <x v="0"/>
    <x v="1"/>
    <x v="0"/>
    <x v="1"/>
    <x v="0"/>
    <x v="0"/>
    <x v="0"/>
    <x v="14"/>
    <x v="19"/>
    <x v="102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27"/>
    <m/>
    <x v="0"/>
    <x v="0"/>
    <x v="1"/>
    <x v="0"/>
    <x v="1"/>
    <x v="0"/>
    <x v="0"/>
    <x v="0"/>
    <x v="14"/>
    <x v="19"/>
    <x v="102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28"/>
    <m/>
    <x v="0"/>
    <x v="0"/>
    <x v="1"/>
    <x v="0"/>
    <x v="1"/>
    <x v="0"/>
    <x v="0"/>
    <x v="0"/>
    <x v="14"/>
    <x v="19"/>
    <x v="102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29"/>
    <m/>
    <x v="0"/>
    <x v="0"/>
    <x v="1"/>
    <x v="0"/>
    <x v="1"/>
    <x v="0"/>
    <x v="0"/>
    <x v="0"/>
    <x v="14"/>
    <x v="19"/>
    <x v="102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30"/>
    <m/>
    <x v="0"/>
    <x v="0"/>
    <x v="1"/>
    <x v="0"/>
    <x v="1"/>
    <x v="0"/>
    <x v="0"/>
    <x v="0"/>
    <x v="14"/>
    <x v="19"/>
    <x v="102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31"/>
    <m/>
    <x v="0"/>
    <x v="0"/>
    <x v="1"/>
    <x v="0"/>
    <x v="1"/>
    <x v="0"/>
    <x v="0"/>
    <x v="0"/>
    <x v="14"/>
    <x v="19"/>
    <x v="103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32"/>
    <m/>
    <x v="0"/>
    <x v="0"/>
    <x v="1"/>
    <x v="0"/>
    <x v="1"/>
    <x v="0"/>
    <x v="0"/>
    <x v="0"/>
    <x v="14"/>
    <x v="19"/>
    <x v="103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33"/>
    <m/>
    <x v="0"/>
    <x v="0"/>
    <x v="1"/>
    <x v="0"/>
    <x v="1"/>
    <x v="0"/>
    <x v="0"/>
    <x v="0"/>
    <x v="14"/>
    <x v="19"/>
    <x v="103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34"/>
    <m/>
    <x v="0"/>
    <x v="0"/>
    <x v="1"/>
    <x v="0"/>
    <x v="1"/>
    <x v="0"/>
    <x v="0"/>
    <x v="0"/>
    <x v="14"/>
    <x v="19"/>
    <x v="103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35"/>
    <m/>
    <x v="0"/>
    <x v="0"/>
    <x v="1"/>
    <x v="0"/>
    <x v="1"/>
    <x v="0"/>
    <x v="0"/>
    <x v="0"/>
    <x v="14"/>
    <x v="19"/>
    <x v="103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19.36"/>
    <m/>
    <x v="0"/>
    <x v="0"/>
    <x v="1"/>
    <x v="0"/>
    <x v="1"/>
    <x v="0"/>
    <x v="0"/>
    <x v="0"/>
    <x v="14"/>
    <x v="19"/>
    <x v="103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"/>
    <s v="lb"/>
    <n v="1"/>
    <s v="ea"/>
    <m/>
    <m/>
  </r>
  <r>
    <s v="4.3.2.3.7.20.1"/>
    <m/>
    <x v="0"/>
    <x v="0"/>
    <x v="1"/>
    <x v="0"/>
    <x v="1"/>
    <x v="0"/>
    <x v="0"/>
    <x v="0"/>
    <x v="15"/>
    <x v="20"/>
    <x v="103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0.2"/>
    <m/>
    <x v="0"/>
    <x v="0"/>
    <x v="1"/>
    <x v="0"/>
    <x v="1"/>
    <x v="0"/>
    <x v="0"/>
    <x v="0"/>
    <x v="15"/>
    <x v="20"/>
    <x v="103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0.3"/>
    <m/>
    <x v="0"/>
    <x v="0"/>
    <x v="1"/>
    <x v="0"/>
    <x v="1"/>
    <x v="0"/>
    <x v="0"/>
    <x v="0"/>
    <x v="15"/>
    <x v="20"/>
    <x v="103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0.4"/>
    <m/>
    <x v="0"/>
    <x v="0"/>
    <x v="1"/>
    <x v="0"/>
    <x v="1"/>
    <x v="0"/>
    <x v="0"/>
    <x v="0"/>
    <x v="15"/>
    <x v="20"/>
    <x v="103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0.5"/>
    <m/>
    <x v="0"/>
    <x v="0"/>
    <x v="1"/>
    <x v="0"/>
    <x v="1"/>
    <x v="0"/>
    <x v="0"/>
    <x v="0"/>
    <x v="15"/>
    <x v="20"/>
    <x v="104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0.6"/>
    <m/>
    <x v="0"/>
    <x v="0"/>
    <x v="1"/>
    <x v="0"/>
    <x v="1"/>
    <x v="0"/>
    <x v="0"/>
    <x v="0"/>
    <x v="15"/>
    <x v="20"/>
    <x v="104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0.7"/>
    <m/>
    <x v="0"/>
    <x v="0"/>
    <x v="1"/>
    <x v="0"/>
    <x v="1"/>
    <x v="0"/>
    <x v="0"/>
    <x v="0"/>
    <x v="15"/>
    <x v="20"/>
    <x v="104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0.8"/>
    <m/>
    <x v="0"/>
    <x v="0"/>
    <x v="1"/>
    <x v="0"/>
    <x v="1"/>
    <x v="0"/>
    <x v="0"/>
    <x v="0"/>
    <x v="15"/>
    <x v="20"/>
    <x v="104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0.9"/>
    <m/>
    <x v="0"/>
    <x v="0"/>
    <x v="1"/>
    <x v="0"/>
    <x v="1"/>
    <x v="0"/>
    <x v="0"/>
    <x v="0"/>
    <x v="15"/>
    <x v="20"/>
    <x v="104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0.10"/>
    <m/>
    <x v="0"/>
    <x v="0"/>
    <x v="1"/>
    <x v="0"/>
    <x v="1"/>
    <x v="0"/>
    <x v="0"/>
    <x v="0"/>
    <x v="15"/>
    <x v="20"/>
    <x v="104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0.11"/>
    <m/>
    <x v="0"/>
    <x v="0"/>
    <x v="1"/>
    <x v="0"/>
    <x v="1"/>
    <x v="0"/>
    <x v="0"/>
    <x v="0"/>
    <x v="15"/>
    <x v="20"/>
    <x v="104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0.12"/>
    <m/>
    <x v="0"/>
    <x v="0"/>
    <x v="1"/>
    <x v="0"/>
    <x v="1"/>
    <x v="0"/>
    <x v="0"/>
    <x v="0"/>
    <x v="15"/>
    <x v="20"/>
    <x v="104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"/>
    <m/>
    <x v="0"/>
    <x v="0"/>
    <x v="1"/>
    <x v="0"/>
    <x v="1"/>
    <x v="0"/>
    <x v="0"/>
    <x v="0"/>
    <x v="16"/>
    <x v="21"/>
    <x v="104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"/>
    <m/>
    <x v="0"/>
    <x v="0"/>
    <x v="1"/>
    <x v="0"/>
    <x v="1"/>
    <x v="0"/>
    <x v="0"/>
    <x v="0"/>
    <x v="16"/>
    <x v="21"/>
    <x v="104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3"/>
    <m/>
    <x v="0"/>
    <x v="0"/>
    <x v="1"/>
    <x v="0"/>
    <x v="1"/>
    <x v="0"/>
    <x v="0"/>
    <x v="0"/>
    <x v="16"/>
    <x v="21"/>
    <x v="105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4"/>
    <m/>
    <x v="0"/>
    <x v="0"/>
    <x v="1"/>
    <x v="0"/>
    <x v="1"/>
    <x v="0"/>
    <x v="0"/>
    <x v="0"/>
    <x v="16"/>
    <x v="21"/>
    <x v="105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5"/>
    <m/>
    <x v="0"/>
    <x v="0"/>
    <x v="1"/>
    <x v="0"/>
    <x v="1"/>
    <x v="0"/>
    <x v="0"/>
    <x v="0"/>
    <x v="16"/>
    <x v="21"/>
    <x v="105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.1"/>
    <m/>
    <x v="0"/>
    <x v="0"/>
    <x v="2"/>
    <x v="0"/>
    <x v="2"/>
    <x v="0"/>
    <x v="0"/>
    <x v="0"/>
    <x v="17"/>
    <x v="5"/>
    <x v="1053"/>
    <m/>
    <s v="ft"/>
    <m/>
    <s v="ft"/>
    <m/>
    <s v="ft"/>
    <m/>
    <s v="ft"/>
    <n v="277.28005975253774"/>
    <s v="ft"/>
    <n v="3016.842515882242"/>
    <s v="ft²"/>
    <m/>
    <s v="ft³"/>
    <m/>
    <s v="lb"/>
    <n v="0"/>
    <s v="ft"/>
    <n v="0"/>
    <s v="ft"/>
    <n v="0"/>
    <s v="ft"/>
    <n v="0"/>
    <s v="ft"/>
    <n v="277.28005975253774"/>
    <s v="ft"/>
    <n v="3016.842515882242"/>
    <s v="ft²"/>
    <n v="0"/>
    <s v="ft³"/>
    <n v="1038"/>
    <s v="lb"/>
    <n v="24"/>
    <s v="ea"/>
    <m/>
    <m/>
  </r>
  <r>
    <s v="4.3.2.3.7.1.1"/>
    <m/>
    <x v="0"/>
    <x v="0"/>
    <x v="2"/>
    <x v="0"/>
    <x v="2"/>
    <x v="0"/>
    <x v="0"/>
    <x v="0"/>
    <x v="17"/>
    <x v="2"/>
    <x v="1053"/>
    <m/>
    <s v="ft"/>
    <m/>
    <s v="ft"/>
    <m/>
    <s v="ft"/>
    <m/>
    <s v="ft"/>
    <n v="277.28005975253774"/>
    <s v="ft"/>
    <n v="3016.842515882242"/>
    <s v="ft²"/>
    <m/>
    <s v="ft³"/>
    <m/>
    <s v="lb"/>
    <n v="0"/>
    <s v="ft"/>
    <n v="0"/>
    <s v="ft"/>
    <n v="0"/>
    <s v="ft"/>
    <n v="0"/>
    <s v="ft"/>
    <n v="277.28005975253774"/>
    <s v="ft"/>
    <n v="3016.842515882242"/>
    <s v="ft²"/>
    <n v="0"/>
    <s v="ft³"/>
    <n v="0"/>
    <s v="lb"/>
    <n v="1006"/>
    <s v="ea"/>
    <m/>
    <m/>
  </r>
  <r>
    <s v="4.3.2.3.7.1.1"/>
    <m/>
    <x v="0"/>
    <x v="0"/>
    <x v="2"/>
    <x v="0"/>
    <x v="2"/>
    <x v="0"/>
    <x v="0"/>
    <x v="0"/>
    <x v="17"/>
    <x v="8"/>
    <x v="1053"/>
    <m/>
    <s v="ft"/>
    <m/>
    <s v="ft"/>
    <m/>
    <s v="ft"/>
    <m/>
    <s v="ft"/>
    <n v="277.28005975253774"/>
    <s v="ft"/>
    <n v="3016.842515882242"/>
    <s v="ft²"/>
    <m/>
    <s v="ft³"/>
    <m/>
    <s v="lb"/>
    <n v="0"/>
    <s v="ft"/>
    <n v="0"/>
    <s v="ft"/>
    <n v="0"/>
    <s v="ft"/>
    <n v="0"/>
    <s v="ft"/>
    <n v="277.28005975253774"/>
    <s v="ft"/>
    <n v="3016.842515882242"/>
    <s v="ft²"/>
    <n v="39.889362154442978"/>
    <s v="yd³"/>
    <n v="0"/>
    <s v="lb"/>
    <n v="1"/>
    <s v="ea"/>
    <m/>
    <m/>
  </r>
  <r>
    <s v="4.3.2.3.7.8.1"/>
    <m/>
    <x v="0"/>
    <x v="0"/>
    <x v="2"/>
    <x v="0"/>
    <x v="2"/>
    <x v="0"/>
    <x v="0"/>
    <x v="0"/>
    <x v="5"/>
    <x v="10"/>
    <x v="148"/>
    <n v="277.18689727595205"/>
    <s v="ft"/>
    <m/>
    <s v="ft"/>
    <m/>
    <s v="ft"/>
    <m/>
    <s v="ft"/>
    <n v="277.18689727595205"/>
    <s v="ft"/>
    <m/>
    <s v="ft²"/>
    <m/>
    <s v="ft³"/>
    <m/>
    <s v="lb"/>
    <n v="277.18689727595205"/>
    <s v="ft"/>
    <n v="0"/>
    <s v="ft"/>
    <n v="0"/>
    <s v="ft"/>
    <n v="0"/>
    <s v="ft"/>
    <n v="277.18689727595205"/>
    <s v="ft"/>
    <n v="0"/>
    <s v="ft²"/>
    <n v="0"/>
    <s v="ft³"/>
    <n v="227.12"/>
    <s v="lb"/>
    <n v="17"/>
    <s v="ea"/>
    <m/>
    <m/>
  </r>
  <r>
    <s v="4.3.2.3.7.8.2"/>
    <m/>
    <x v="0"/>
    <x v="0"/>
    <x v="2"/>
    <x v="0"/>
    <x v="2"/>
    <x v="0"/>
    <x v="0"/>
    <x v="0"/>
    <x v="5"/>
    <x v="10"/>
    <x v="149"/>
    <n v="277.18689727595239"/>
    <s v="ft"/>
    <m/>
    <s v="ft"/>
    <m/>
    <s v="ft"/>
    <m/>
    <s v="ft"/>
    <n v="277.18689727595239"/>
    <s v="ft"/>
    <m/>
    <s v="ft²"/>
    <m/>
    <s v="ft³"/>
    <m/>
    <s v="lb"/>
    <n v="277.18689727595239"/>
    <s v="ft"/>
    <n v="0"/>
    <s v="ft"/>
    <n v="0"/>
    <s v="ft"/>
    <n v="0"/>
    <s v="ft"/>
    <n v="277.18689727595239"/>
    <s v="ft"/>
    <n v="0"/>
    <s v="ft²"/>
    <n v="0"/>
    <s v="ft³"/>
    <n v="227.12"/>
    <s v="lb"/>
    <n v="17"/>
    <s v="ea"/>
    <m/>
    <m/>
  </r>
  <r>
    <s v="4.3.2.3.7.1.1"/>
    <m/>
    <x v="0"/>
    <x v="0"/>
    <x v="2"/>
    <x v="0"/>
    <x v="3"/>
    <x v="0"/>
    <x v="0"/>
    <x v="0"/>
    <x v="18"/>
    <x v="5"/>
    <x v="1054"/>
    <m/>
    <s v="ft"/>
    <m/>
    <s v="ft"/>
    <m/>
    <s v="ft"/>
    <m/>
    <s v="ft"/>
    <n v="81.455733802479543"/>
    <s v="ft"/>
    <n v="276.51467756916571"/>
    <s v="ft²"/>
    <m/>
    <s v="ft³"/>
    <m/>
    <s v="lb"/>
    <n v="0"/>
    <s v="ft"/>
    <n v="0"/>
    <s v="ft"/>
    <n v="0"/>
    <s v="ft"/>
    <n v="0"/>
    <s v="ft"/>
    <n v="81.455733802479543"/>
    <s v="ft"/>
    <n v="276.51467756916571"/>
    <s v="ft²"/>
    <n v="0"/>
    <s v="ft³"/>
    <n v="129.75"/>
    <s v="lb"/>
    <n v="3"/>
    <s v="ea"/>
    <m/>
    <m/>
  </r>
  <r>
    <s v="4.3.2.3.7.1.2"/>
    <m/>
    <x v="0"/>
    <x v="0"/>
    <x v="2"/>
    <x v="0"/>
    <x v="3"/>
    <x v="0"/>
    <x v="0"/>
    <x v="0"/>
    <x v="18"/>
    <x v="5"/>
    <x v="1055"/>
    <m/>
    <s v="ft"/>
    <m/>
    <s v="ft"/>
    <m/>
    <s v="ft"/>
    <m/>
    <s v="ft"/>
    <n v="137.82012113817194"/>
    <s v="ft"/>
    <n v="497.42794447079802"/>
    <s v="ft²"/>
    <m/>
    <s v="ft³"/>
    <m/>
    <s v="lb"/>
    <n v="0"/>
    <s v="ft"/>
    <n v="0"/>
    <s v="ft"/>
    <n v="0"/>
    <s v="ft"/>
    <n v="0"/>
    <s v="ft"/>
    <n v="137.82012113817194"/>
    <s v="ft"/>
    <n v="497.42794447079802"/>
    <s v="ft²"/>
    <n v="0"/>
    <s v="ft³"/>
    <n v="173"/>
    <s v="lb"/>
    <n v="4"/>
    <s v="ea"/>
    <m/>
    <m/>
  </r>
  <r>
    <s v="4.3.2.3.7.1.3"/>
    <m/>
    <x v="0"/>
    <x v="0"/>
    <x v="2"/>
    <x v="0"/>
    <x v="3"/>
    <x v="0"/>
    <x v="0"/>
    <x v="0"/>
    <x v="18"/>
    <x v="5"/>
    <x v="1056"/>
    <m/>
    <s v="ft"/>
    <m/>
    <s v="ft"/>
    <m/>
    <s v="ft"/>
    <m/>
    <s v="ft"/>
    <n v="36.649581447799285"/>
    <s v="ft"/>
    <n v="82.42332712460815"/>
    <s v="ft²"/>
    <m/>
    <s v="ft³"/>
    <m/>
    <s v="lb"/>
    <n v="0"/>
    <s v="ft"/>
    <n v="0"/>
    <s v="ft"/>
    <n v="0"/>
    <s v="ft"/>
    <n v="0"/>
    <s v="ft"/>
    <n v="36.649581447799285"/>
    <s v="ft"/>
    <n v="82.42332712460815"/>
    <s v="ft²"/>
    <n v="0"/>
    <s v="ft³"/>
    <n v="43.25"/>
    <s v="lb"/>
    <n v="1"/>
    <s v="ea"/>
    <m/>
    <m/>
  </r>
  <r>
    <s v="4.3.2.3.7.1.4"/>
    <m/>
    <x v="0"/>
    <x v="0"/>
    <x v="2"/>
    <x v="0"/>
    <x v="3"/>
    <x v="0"/>
    <x v="0"/>
    <x v="0"/>
    <x v="18"/>
    <x v="5"/>
    <x v="1057"/>
    <m/>
    <s v="ft"/>
    <m/>
    <s v="ft"/>
    <m/>
    <s v="ft"/>
    <m/>
    <s v="ft"/>
    <n v="58.584144544076061"/>
    <s v="ft"/>
    <n v="128.77750901267976"/>
    <s v="ft²"/>
    <m/>
    <s v="ft³"/>
    <m/>
    <s v="lb"/>
    <n v="0"/>
    <s v="ft"/>
    <n v="0"/>
    <s v="ft"/>
    <n v="0"/>
    <s v="ft"/>
    <n v="0"/>
    <s v="ft"/>
    <n v="58.584144544076061"/>
    <s v="ft"/>
    <n v="128.77750901267976"/>
    <s v="ft²"/>
    <n v="0"/>
    <s v="ft³"/>
    <n v="43.25"/>
    <s v="lb"/>
    <n v="1"/>
    <s v="ea"/>
    <m/>
    <m/>
  </r>
  <r>
    <s v="4.3.2.3.7.1.5"/>
    <m/>
    <x v="0"/>
    <x v="0"/>
    <x v="2"/>
    <x v="0"/>
    <x v="3"/>
    <x v="0"/>
    <x v="0"/>
    <x v="0"/>
    <x v="18"/>
    <x v="5"/>
    <x v="1058"/>
    <m/>
    <s v="ft"/>
    <m/>
    <s v="ft"/>
    <m/>
    <s v="ft"/>
    <m/>
    <s v="ft"/>
    <n v="53.985820969118038"/>
    <s v="ft"/>
    <n v="96.11171882474676"/>
    <s v="ft²"/>
    <m/>
    <s v="ft³"/>
    <m/>
    <s v="lb"/>
    <n v="0"/>
    <s v="ft"/>
    <n v="0"/>
    <s v="ft"/>
    <n v="0"/>
    <s v="ft"/>
    <n v="0"/>
    <s v="ft"/>
    <n v="53.985820969118038"/>
    <s v="ft"/>
    <n v="96.11171882474676"/>
    <s v="ft²"/>
    <n v="0"/>
    <s v="ft³"/>
    <n v="43.25"/>
    <s v="lb"/>
    <n v="1"/>
    <s v="ea"/>
    <m/>
    <m/>
  </r>
  <r>
    <s v="4.3.2.3.7.1.1"/>
    <m/>
    <x v="0"/>
    <x v="0"/>
    <x v="2"/>
    <x v="0"/>
    <x v="3"/>
    <x v="0"/>
    <x v="0"/>
    <x v="0"/>
    <x v="18"/>
    <x v="2"/>
    <x v="1054"/>
    <m/>
    <s v="ft"/>
    <m/>
    <s v="ft"/>
    <m/>
    <s v="ft"/>
    <m/>
    <s v="ft"/>
    <n v="81.455733802479543"/>
    <s v="ft"/>
    <n v="276.51467756916571"/>
    <s v="ft²"/>
    <m/>
    <s v="ft³"/>
    <m/>
    <s v="lb"/>
    <n v="0"/>
    <s v="ft"/>
    <n v="0"/>
    <s v="ft"/>
    <n v="0"/>
    <s v="ft"/>
    <n v="0"/>
    <s v="ft"/>
    <n v="81.455733802479543"/>
    <s v="ft"/>
    <n v="276.51467756916571"/>
    <s v="ft²"/>
    <n v="0"/>
    <s v="ft³"/>
    <n v="0"/>
    <s v="lb"/>
    <n v="93"/>
    <s v="ea"/>
    <m/>
    <m/>
  </r>
  <r>
    <s v="4.3.2.3.7.1.2"/>
    <m/>
    <x v="0"/>
    <x v="0"/>
    <x v="2"/>
    <x v="0"/>
    <x v="3"/>
    <x v="0"/>
    <x v="0"/>
    <x v="0"/>
    <x v="18"/>
    <x v="2"/>
    <x v="1055"/>
    <m/>
    <s v="ft"/>
    <m/>
    <s v="ft"/>
    <m/>
    <s v="ft"/>
    <m/>
    <s v="ft"/>
    <n v="137.82012113817194"/>
    <s v="ft"/>
    <n v="497.42794447079802"/>
    <s v="ft²"/>
    <m/>
    <s v="ft³"/>
    <m/>
    <s v="lb"/>
    <n v="0"/>
    <s v="ft"/>
    <n v="0"/>
    <s v="ft"/>
    <n v="0"/>
    <s v="ft"/>
    <n v="0"/>
    <s v="ft"/>
    <n v="137.82012113817194"/>
    <s v="ft"/>
    <n v="497.42794447079802"/>
    <s v="ft²"/>
    <n v="0"/>
    <s v="ft³"/>
    <n v="0"/>
    <s v="lb"/>
    <n v="166"/>
    <s v="ea"/>
    <m/>
    <m/>
  </r>
  <r>
    <s v="4.3.2.3.7.1.3"/>
    <m/>
    <x v="0"/>
    <x v="0"/>
    <x v="2"/>
    <x v="0"/>
    <x v="3"/>
    <x v="0"/>
    <x v="0"/>
    <x v="0"/>
    <x v="18"/>
    <x v="2"/>
    <x v="1056"/>
    <m/>
    <s v="ft"/>
    <m/>
    <s v="ft"/>
    <m/>
    <s v="ft"/>
    <m/>
    <s v="ft"/>
    <n v="36.649581447799285"/>
    <s v="ft"/>
    <n v="82.42332712460815"/>
    <s v="ft²"/>
    <m/>
    <s v="ft³"/>
    <m/>
    <s v="lb"/>
    <n v="0"/>
    <s v="ft"/>
    <n v="0"/>
    <s v="ft"/>
    <n v="0"/>
    <s v="ft"/>
    <n v="0"/>
    <s v="ft"/>
    <n v="36.649581447799285"/>
    <s v="ft"/>
    <n v="82.42332712460815"/>
    <s v="ft²"/>
    <n v="0"/>
    <s v="ft³"/>
    <n v="0"/>
    <s v="lb"/>
    <n v="28"/>
    <s v="ea"/>
    <m/>
    <m/>
  </r>
  <r>
    <s v="4.3.2.3.7.1.4"/>
    <m/>
    <x v="0"/>
    <x v="0"/>
    <x v="2"/>
    <x v="0"/>
    <x v="3"/>
    <x v="0"/>
    <x v="0"/>
    <x v="0"/>
    <x v="18"/>
    <x v="2"/>
    <x v="1057"/>
    <m/>
    <s v="ft"/>
    <m/>
    <s v="ft"/>
    <m/>
    <s v="ft"/>
    <m/>
    <s v="ft"/>
    <n v="58.584144544076061"/>
    <s v="ft"/>
    <n v="128.77750901267976"/>
    <s v="ft²"/>
    <m/>
    <s v="ft³"/>
    <m/>
    <s v="lb"/>
    <n v="0"/>
    <s v="ft"/>
    <n v="0"/>
    <s v="ft"/>
    <n v="0"/>
    <s v="ft"/>
    <n v="0"/>
    <s v="ft"/>
    <n v="58.584144544076061"/>
    <s v="ft"/>
    <n v="128.77750901267976"/>
    <s v="ft²"/>
    <n v="0"/>
    <s v="ft³"/>
    <n v="0"/>
    <s v="lb"/>
    <n v="43"/>
    <s v="ea"/>
    <m/>
    <m/>
  </r>
  <r>
    <s v="4.3.2.3.7.1.5"/>
    <m/>
    <x v="0"/>
    <x v="0"/>
    <x v="2"/>
    <x v="0"/>
    <x v="3"/>
    <x v="0"/>
    <x v="0"/>
    <x v="0"/>
    <x v="18"/>
    <x v="2"/>
    <x v="1058"/>
    <m/>
    <s v="ft"/>
    <m/>
    <s v="ft"/>
    <m/>
    <s v="ft"/>
    <m/>
    <s v="ft"/>
    <n v="53.985820969118038"/>
    <s v="ft"/>
    <n v="96.11171882474676"/>
    <s v="ft²"/>
    <m/>
    <s v="ft³"/>
    <m/>
    <s v="lb"/>
    <n v="0"/>
    <s v="ft"/>
    <n v="0"/>
    <s v="ft"/>
    <n v="0"/>
    <s v="ft"/>
    <n v="0"/>
    <s v="ft"/>
    <n v="53.985820969118038"/>
    <s v="ft"/>
    <n v="96.11171882474676"/>
    <s v="ft²"/>
    <n v="0"/>
    <s v="ft³"/>
    <n v="0"/>
    <s v="lb"/>
    <n v="33"/>
    <s v="ea"/>
    <m/>
    <m/>
  </r>
  <r>
    <s v="4.3.2.3.7.1.1"/>
    <m/>
    <x v="0"/>
    <x v="0"/>
    <x v="2"/>
    <x v="0"/>
    <x v="3"/>
    <x v="0"/>
    <x v="0"/>
    <x v="0"/>
    <x v="18"/>
    <x v="8"/>
    <x v="1054"/>
    <m/>
    <s v="ft"/>
    <m/>
    <s v="ft"/>
    <m/>
    <s v="ft"/>
    <m/>
    <s v="ft"/>
    <n v="81.455733802479543"/>
    <s v="ft"/>
    <n v="276.51467756916571"/>
    <s v="ft²"/>
    <m/>
    <s v="ft³"/>
    <m/>
    <s v="lb"/>
    <n v="0"/>
    <s v="ft"/>
    <n v="0"/>
    <s v="ft"/>
    <n v="0"/>
    <s v="ft"/>
    <n v="0"/>
    <s v="ft"/>
    <n v="81.455733802479543"/>
    <s v="ft"/>
    <n v="276.51467756916571"/>
    <s v="ft²"/>
    <n v="5.3766742860671108"/>
    <s v="yd³"/>
    <n v="0"/>
    <s v="lb"/>
    <n v="1"/>
    <s v="ea"/>
    <m/>
    <m/>
  </r>
  <r>
    <s v="4.3.2.3.7.1.2"/>
    <m/>
    <x v="0"/>
    <x v="0"/>
    <x v="2"/>
    <x v="0"/>
    <x v="3"/>
    <x v="0"/>
    <x v="0"/>
    <x v="0"/>
    <x v="18"/>
    <x v="8"/>
    <x v="1055"/>
    <m/>
    <s v="ft"/>
    <m/>
    <s v="ft"/>
    <m/>
    <s v="ft"/>
    <m/>
    <s v="ft"/>
    <n v="137.82012113817194"/>
    <s v="ft"/>
    <n v="497.42794447079802"/>
    <s v="ft²"/>
    <m/>
    <s v="ft³"/>
    <m/>
    <s v="lb"/>
    <n v="0"/>
    <s v="ft"/>
    <n v="0"/>
    <s v="ft"/>
    <n v="0"/>
    <s v="ft"/>
    <n v="0"/>
    <s v="ft"/>
    <n v="137.82012113817194"/>
    <s v="ft"/>
    <n v="497.42794447079802"/>
    <s v="ft²"/>
    <n v="9.672210031376629"/>
    <s v="yd³"/>
    <n v="0"/>
    <s v="lb"/>
    <n v="1"/>
    <s v="ea"/>
    <m/>
    <m/>
  </r>
  <r>
    <s v="4.3.2.3.7.1.3"/>
    <m/>
    <x v="0"/>
    <x v="0"/>
    <x v="2"/>
    <x v="0"/>
    <x v="3"/>
    <x v="0"/>
    <x v="0"/>
    <x v="0"/>
    <x v="18"/>
    <x v="8"/>
    <x v="1056"/>
    <m/>
    <s v="ft"/>
    <m/>
    <s v="ft"/>
    <m/>
    <s v="ft"/>
    <m/>
    <s v="ft"/>
    <n v="36.649581447799285"/>
    <s v="ft"/>
    <n v="82.42332712460815"/>
    <s v="ft²"/>
    <m/>
    <s v="ft³"/>
    <m/>
    <s v="lb"/>
    <n v="0"/>
    <s v="ft"/>
    <n v="0"/>
    <s v="ft"/>
    <n v="0"/>
    <s v="ft"/>
    <n v="0"/>
    <s v="ft"/>
    <n v="36.649581447799285"/>
    <s v="ft"/>
    <n v="82.42332712460815"/>
    <s v="ft²"/>
    <n v="1.6026758052007142"/>
    <s v="yd³"/>
    <n v="0"/>
    <s v="lb"/>
    <n v="1"/>
    <s v="ea"/>
    <m/>
    <m/>
  </r>
  <r>
    <s v="4.3.2.3.7.1.4"/>
    <m/>
    <x v="0"/>
    <x v="0"/>
    <x v="2"/>
    <x v="0"/>
    <x v="3"/>
    <x v="0"/>
    <x v="0"/>
    <x v="0"/>
    <x v="18"/>
    <x v="8"/>
    <x v="1057"/>
    <m/>
    <s v="ft"/>
    <m/>
    <s v="ft"/>
    <m/>
    <s v="ft"/>
    <m/>
    <s v="ft"/>
    <n v="58.584144544076061"/>
    <s v="ft"/>
    <n v="128.77750901267976"/>
    <s v="ft²"/>
    <m/>
    <s v="ft³"/>
    <m/>
    <s v="lb"/>
    <n v="0"/>
    <s v="ft"/>
    <n v="0"/>
    <s v="ft"/>
    <n v="0"/>
    <s v="ft"/>
    <n v="0"/>
    <s v="ft"/>
    <n v="58.584144544076061"/>
    <s v="ft"/>
    <n v="128.77750901267976"/>
    <s v="ft²"/>
    <n v="2.5040071196909954"/>
    <s v="yd³"/>
    <n v="0"/>
    <s v="lb"/>
    <n v="1"/>
    <s v="ea"/>
    <m/>
    <m/>
  </r>
  <r>
    <s v="4.3.2.3.7.1.5"/>
    <m/>
    <x v="0"/>
    <x v="0"/>
    <x v="2"/>
    <x v="0"/>
    <x v="3"/>
    <x v="0"/>
    <x v="0"/>
    <x v="0"/>
    <x v="18"/>
    <x v="8"/>
    <x v="1058"/>
    <m/>
    <s v="ft"/>
    <m/>
    <s v="ft"/>
    <m/>
    <s v="ft"/>
    <m/>
    <s v="ft"/>
    <n v="53.985820969118038"/>
    <s v="ft"/>
    <n v="96.11171882474676"/>
    <s v="ft²"/>
    <m/>
    <s v="ft³"/>
    <m/>
    <s v="lb"/>
    <n v="0"/>
    <s v="ft"/>
    <n v="0"/>
    <s v="ft"/>
    <n v="0"/>
    <s v="ft"/>
    <n v="0"/>
    <s v="ft"/>
    <n v="53.985820969118038"/>
    <s v="ft"/>
    <n v="96.11171882474676"/>
    <s v="ft²"/>
    <n v="1.8688389771478537"/>
    <s v="yd³"/>
    <n v="0"/>
    <s v="lb"/>
    <n v="1"/>
    <s v="ea"/>
    <m/>
    <m/>
  </r>
  <r>
    <s v="4.3.2.3.7.8.1"/>
    <m/>
    <x v="0"/>
    <x v="0"/>
    <x v="2"/>
    <x v="0"/>
    <x v="3"/>
    <x v="0"/>
    <x v="0"/>
    <x v="0"/>
    <x v="5"/>
    <x v="10"/>
    <x v="148"/>
    <n v="7.0468297389427095"/>
    <s v="ft"/>
    <m/>
    <s v="ft"/>
    <m/>
    <s v="ft"/>
    <m/>
    <s v="ft"/>
    <n v="7.0468297389427095"/>
    <s v="ft"/>
    <m/>
    <s v="ft²"/>
    <m/>
    <s v="ft³"/>
    <m/>
    <s v="lb"/>
    <n v="7.0468297389427095"/>
    <s v="ft"/>
    <n v="0"/>
    <s v="ft"/>
    <n v="0"/>
    <s v="ft"/>
    <n v="0"/>
    <s v="ft"/>
    <n v="7.0468297389427095"/>
    <s v="ft"/>
    <n v="0"/>
    <s v="ft²"/>
    <n v="0"/>
    <s v="ft³"/>
    <n v="13.360000000000001"/>
    <s v="lb"/>
    <n v="1"/>
    <s v="ea"/>
    <m/>
    <m/>
  </r>
  <r>
    <s v="4.3.2.3.7.8.2"/>
    <m/>
    <x v="0"/>
    <x v="0"/>
    <x v="2"/>
    <x v="0"/>
    <x v="3"/>
    <x v="0"/>
    <x v="0"/>
    <x v="0"/>
    <x v="5"/>
    <x v="10"/>
    <x v="149"/>
    <n v="7.0468297389427113"/>
    <s v="ft"/>
    <m/>
    <s v="ft"/>
    <m/>
    <s v="ft"/>
    <m/>
    <s v="ft"/>
    <n v="7.0468297389427113"/>
    <s v="ft"/>
    <m/>
    <s v="ft²"/>
    <m/>
    <s v="ft³"/>
    <m/>
    <s v="lb"/>
    <n v="7.0468297389427113"/>
    <s v="ft"/>
    <n v="0"/>
    <s v="ft"/>
    <n v="0"/>
    <s v="ft"/>
    <n v="0"/>
    <s v="ft"/>
    <n v="7.0468297389427113"/>
    <s v="ft"/>
    <n v="0"/>
    <s v="ft²"/>
    <n v="0"/>
    <s v="ft³"/>
    <n v="13.360000000000001"/>
    <s v="lb"/>
    <n v="1"/>
    <s v="ea"/>
    <m/>
    <m/>
  </r>
  <r>
    <s v="4.3.2.3.7.8.3"/>
    <m/>
    <x v="0"/>
    <x v="0"/>
    <x v="2"/>
    <x v="0"/>
    <x v="3"/>
    <x v="0"/>
    <x v="0"/>
    <x v="0"/>
    <x v="5"/>
    <x v="10"/>
    <x v="150"/>
    <n v="7.0468297389427113"/>
    <s v="ft"/>
    <m/>
    <s v="ft"/>
    <m/>
    <s v="ft"/>
    <m/>
    <s v="ft"/>
    <n v="7.0468297389427113"/>
    <s v="ft"/>
    <m/>
    <s v="ft²"/>
    <m/>
    <s v="ft³"/>
    <m/>
    <s v="lb"/>
    <n v="7.0468297389427113"/>
    <s v="ft"/>
    <n v="0"/>
    <s v="ft"/>
    <n v="0"/>
    <s v="ft"/>
    <n v="0"/>
    <s v="ft"/>
    <n v="7.0468297389427113"/>
    <s v="ft"/>
    <n v="0"/>
    <s v="ft²"/>
    <n v="0"/>
    <s v="ft³"/>
    <n v="13.360000000000001"/>
    <s v="lb"/>
    <n v="1"/>
    <s v="ea"/>
    <m/>
    <m/>
  </r>
  <r>
    <s v="4.3.2.3.7.8.4"/>
    <m/>
    <x v="0"/>
    <x v="0"/>
    <x v="2"/>
    <x v="0"/>
    <x v="3"/>
    <x v="0"/>
    <x v="0"/>
    <x v="0"/>
    <x v="5"/>
    <x v="10"/>
    <x v="151"/>
    <n v="7.0468297389427113"/>
    <s v="ft"/>
    <m/>
    <s v="ft"/>
    <m/>
    <s v="ft"/>
    <m/>
    <s v="ft"/>
    <n v="7.0468297389427113"/>
    <s v="ft"/>
    <m/>
    <s v="ft²"/>
    <m/>
    <s v="ft³"/>
    <m/>
    <s v="lb"/>
    <n v="7.0468297389427113"/>
    <s v="ft"/>
    <n v="0"/>
    <s v="ft"/>
    <n v="0"/>
    <s v="ft"/>
    <n v="0"/>
    <s v="ft"/>
    <n v="7.0468297389427113"/>
    <s v="ft"/>
    <n v="0"/>
    <s v="ft²"/>
    <n v="0"/>
    <s v="ft³"/>
    <n v="13.360000000000001"/>
    <s v="lb"/>
    <n v="1"/>
    <s v="ea"/>
    <m/>
    <m/>
  </r>
  <r>
    <s v="4.3.2.3.7.8.5"/>
    <m/>
    <x v="0"/>
    <x v="0"/>
    <x v="2"/>
    <x v="0"/>
    <x v="3"/>
    <x v="0"/>
    <x v="0"/>
    <x v="0"/>
    <x v="5"/>
    <x v="10"/>
    <x v="152"/>
    <n v="7.0468297389427113"/>
    <s v="ft"/>
    <m/>
    <s v="ft"/>
    <m/>
    <s v="ft"/>
    <m/>
    <s v="ft"/>
    <n v="7.0468297389427113"/>
    <s v="ft"/>
    <m/>
    <s v="ft²"/>
    <m/>
    <s v="ft³"/>
    <m/>
    <s v="lb"/>
    <n v="7.0468297389427113"/>
    <s v="ft"/>
    <n v="0"/>
    <s v="ft"/>
    <n v="0"/>
    <s v="ft"/>
    <n v="0"/>
    <s v="ft"/>
    <n v="7.0468297389427113"/>
    <s v="ft"/>
    <n v="0"/>
    <s v="ft²"/>
    <n v="0"/>
    <s v="ft³"/>
    <n v="13.360000000000001"/>
    <s v="lb"/>
    <n v="1"/>
    <s v="ea"/>
    <m/>
    <m/>
  </r>
  <r>
    <s v="4.3.2.3.7.8.6"/>
    <m/>
    <x v="0"/>
    <x v="0"/>
    <x v="2"/>
    <x v="0"/>
    <x v="3"/>
    <x v="0"/>
    <x v="0"/>
    <x v="0"/>
    <x v="5"/>
    <x v="10"/>
    <x v="153"/>
    <n v="7.0468297389427113"/>
    <s v="ft"/>
    <m/>
    <s v="ft"/>
    <m/>
    <s v="ft"/>
    <m/>
    <s v="ft"/>
    <n v="7.0468297389427113"/>
    <s v="ft"/>
    <m/>
    <s v="ft²"/>
    <m/>
    <s v="ft³"/>
    <m/>
    <s v="lb"/>
    <n v="7.0468297389427113"/>
    <s v="ft"/>
    <n v="0"/>
    <s v="ft"/>
    <n v="0"/>
    <s v="ft"/>
    <n v="0"/>
    <s v="ft"/>
    <n v="7.0468297389427113"/>
    <s v="ft"/>
    <n v="0"/>
    <s v="ft²"/>
    <n v="0"/>
    <s v="ft³"/>
    <n v="13.360000000000001"/>
    <s v="lb"/>
    <n v="1"/>
    <s v="ea"/>
    <m/>
    <m/>
  </r>
  <r>
    <s v="4.3.2.3.7.8.7"/>
    <m/>
    <x v="0"/>
    <x v="0"/>
    <x v="2"/>
    <x v="0"/>
    <x v="3"/>
    <x v="0"/>
    <x v="0"/>
    <x v="0"/>
    <x v="5"/>
    <x v="10"/>
    <x v="154"/>
    <n v="7.0468297389427113"/>
    <s v="ft"/>
    <m/>
    <s v="ft"/>
    <m/>
    <s v="ft"/>
    <m/>
    <s v="ft"/>
    <n v="7.0468297389427113"/>
    <s v="ft"/>
    <m/>
    <s v="ft²"/>
    <m/>
    <s v="ft³"/>
    <m/>
    <s v="lb"/>
    <n v="7.0468297389427113"/>
    <s v="ft"/>
    <n v="0"/>
    <s v="ft"/>
    <n v="0"/>
    <s v="ft"/>
    <n v="0"/>
    <s v="ft"/>
    <n v="7.0468297389427113"/>
    <s v="ft"/>
    <n v="0"/>
    <s v="ft²"/>
    <n v="0"/>
    <s v="ft³"/>
    <n v="13.360000000000001"/>
    <s v="lb"/>
    <n v="1"/>
    <s v="ea"/>
    <m/>
    <m/>
  </r>
  <r>
    <s v="4.3.2.3.7.8.8"/>
    <m/>
    <x v="0"/>
    <x v="0"/>
    <x v="2"/>
    <x v="0"/>
    <x v="3"/>
    <x v="0"/>
    <x v="0"/>
    <x v="0"/>
    <x v="5"/>
    <x v="10"/>
    <x v="155"/>
    <n v="7.834694049692569"/>
    <s v="ft"/>
    <m/>
    <s v="ft"/>
    <m/>
    <s v="ft"/>
    <m/>
    <s v="ft"/>
    <n v="7.834694049692569"/>
    <s v="ft"/>
    <m/>
    <s v="ft²"/>
    <m/>
    <s v="ft³"/>
    <m/>
    <s v="lb"/>
    <n v="7.834694049692569"/>
    <s v="ft"/>
    <n v="0"/>
    <s v="ft"/>
    <n v="0"/>
    <s v="ft"/>
    <n v="0"/>
    <s v="ft"/>
    <n v="7.834694049692569"/>
    <s v="ft"/>
    <n v="0"/>
    <s v="ft²"/>
    <n v="0"/>
    <s v="ft³"/>
    <n v="13.360000000000001"/>
    <s v="lb"/>
    <n v="1"/>
    <s v="ea"/>
    <m/>
    <m/>
  </r>
  <r>
    <s v="4.3.2.3.7.8.9"/>
    <m/>
    <x v="0"/>
    <x v="0"/>
    <x v="2"/>
    <x v="0"/>
    <x v="3"/>
    <x v="0"/>
    <x v="0"/>
    <x v="0"/>
    <x v="5"/>
    <x v="10"/>
    <x v="156"/>
    <n v="7.8346940496925805"/>
    <s v="ft"/>
    <m/>
    <s v="ft"/>
    <m/>
    <s v="ft"/>
    <m/>
    <s v="ft"/>
    <n v="7.8346940496925805"/>
    <s v="ft"/>
    <m/>
    <s v="ft²"/>
    <m/>
    <s v="ft³"/>
    <m/>
    <s v="lb"/>
    <n v="7.8346940496925805"/>
    <s v="ft"/>
    <n v="0"/>
    <s v="ft"/>
    <n v="0"/>
    <s v="ft"/>
    <n v="0"/>
    <s v="ft"/>
    <n v="7.8346940496925805"/>
    <s v="ft"/>
    <n v="0"/>
    <s v="ft²"/>
    <n v="0"/>
    <s v="ft³"/>
    <n v="13.360000000000001"/>
    <s v="lb"/>
    <n v="1"/>
    <s v="ea"/>
    <m/>
    <m/>
  </r>
  <r>
    <s v="4.3.2.3.7.8.10"/>
    <m/>
    <x v="0"/>
    <x v="0"/>
    <x v="2"/>
    <x v="0"/>
    <x v="3"/>
    <x v="0"/>
    <x v="0"/>
    <x v="0"/>
    <x v="5"/>
    <x v="10"/>
    <x v="157"/>
    <n v="7.8346940496925805"/>
    <s v="ft"/>
    <m/>
    <s v="ft"/>
    <m/>
    <s v="ft"/>
    <m/>
    <s v="ft"/>
    <n v="7.8346940496925805"/>
    <s v="ft"/>
    <m/>
    <s v="ft²"/>
    <m/>
    <s v="ft³"/>
    <m/>
    <s v="lb"/>
    <n v="7.8346940496925805"/>
    <s v="ft"/>
    <n v="0"/>
    <s v="ft"/>
    <n v="0"/>
    <s v="ft"/>
    <n v="0"/>
    <s v="ft"/>
    <n v="7.8346940496925805"/>
    <s v="ft"/>
    <n v="0"/>
    <s v="ft²"/>
    <n v="0"/>
    <s v="ft³"/>
    <n v="13.360000000000001"/>
    <s v="lb"/>
    <n v="1"/>
    <s v="ea"/>
    <m/>
    <m/>
  </r>
  <r>
    <s v="4.3.2.3.7.8.11"/>
    <m/>
    <x v="0"/>
    <x v="0"/>
    <x v="2"/>
    <x v="0"/>
    <x v="3"/>
    <x v="0"/>
    <x v="0"/>
    <x v="0"/>
    <x v="5"/>
    <x v="10"/>
    <x v="158"/>
    <n v="7.8346940496925805"/>
    <s v="ft"/>
    <m/>
    <s v="ft"/>
    <m/>
    <s v="ft"/>
    <m/>
    <s v="ft"/>
    <n v="7.8346940496925805"/>
    <s v="ft"/>
    <m/>
    <s v="ft²"/>
    <m/>
    <s v="ft³"/>
    <m/>
    <s v="lb"/>
    <n v="7.8346940496925805"/>
    <s v="ft"/>
    <n v="0"/>
    <s v="ft"/>
    <n v="0"/>
    <s v="ft"/>
    <n v="0"/>
    <s v="ft"/>
    <n v="7.8346940496925805"/>
    <s v="ft"/>
    <n v="0"/>
    <s v="ft²"/>
    <n v="0"/>
    <s v="ft³"/>
    <n v="13.360000000000001"/>
    <s v="lb"/>
    <n v="1"/>
    <s v="ea"/>
    <m/>
    <m/>
  </r>
  <r>
    <s v="4.3.2.3.7.8.12"/>
    <m/>
    <x v="0"/>
    <x v="0"/>
    <x v="2"/>
    <x v="0"/>
    <x v="3"/>
    <x v="0"/>
    <x v="0"/>
    <x v="0"/>
    <x v="5"/>
    <x v="10"/>
    <x v="159"/>
    <n v="7.8346940496925805"/>
    <s v="ft"/>
    <m/>
    <s v="ft"/>
    <m/>
    <s v="ft"/>
    <m/>
    <s v="ft"/>
    <n v="7.8346940496925805"/>
    <s v="ft"/>
    <m/>
    <s v="ft²"/>
    <m/>
    <s v="ft³"/>
    <m/>
    <s v="lb"/>
    <n v="7.8346940496925805"/>
    <s v="ft"/>
    <n v="0"/>
    <s v="ft"/>
    <n v="0"/>
    <s v="ft"/>
    <n v="0"/>
    <s v="ft"/>
    <n v="7.8346940496925805"/>
    <s v="ft"/>
    <n v="0"/>
    <s v="ft²"/>
    <n v="0"/>
    <s v="ft³"/>
    <n v="13.360000000000001"/>
    <s v="lb"/>
    <n v="1"/>
    <s v="ea"/>
    <m/>
    <m/>
  </r>
  <r>
    <s v="4.3.2.3.7.8.13"/>
    <m/>
    <x v="0"/>
    <x v="0"/>
    <x v="2"/>
    <x v="0"/>
    <x v="3"/>
    <x v="0"/>
    <x v="0"/>
    <x v="0"/>
    <x v="5"/>
    <x v="10"/>
    <x v="160"/>
    <n v="9.7264860275451657"/>
    <s v="ft"/>
    <m/>
    <s v="ft"/>
    <m/>
    <s v="ft"/>
    <m/>
    <s v="ft"/>
    <n v="9.7264860275451657"/>
    <s v="ft"/>
    <m/>
    <s v="ft²"/>
    <m/>
    <s v="ft³"/>
    <m/>
    <s v="lb"/>
    <n v="9.7264860275451657"/>
    <s v="ft"/>
    <n v="0"/>
    <s v="ft"/>
    <n v="0"/>
    <s v="ft"/>
    <n v="0"/>
    <s v="ft"/>
    <n v="9.7264860275451657"/>
    <s v="ft"/>
    <n v="0"/>
    <s v="ft²"/>
    <n v="0"/>
    <s v="ft³"/>
    <n v="13.360000000000001"/>
    <s v="lb"/>
    <n v="1"/>
    <s v="ea"/>
    <m/>
    <m/>
  </r>
  <r>
    <s v="4.3.2.3.7.8.14"/>
    <m/>
    <x v="0"/>
    <x v="0"/>
    <x v="2"/>
    <x v="0"/>
    <x v="3"/>
    <x v="0"/>
    <x v="0"/>
    <x v="0"/>
    <x v="5"/>
    <x v="10"/>
    <x v="161"/>
    <n v="9.7264860275451728"/>
    <s v="ft"/>
    <m/>
    <s v="ft"/>
    <m/>
    <s v="ft"/>
    <m/>
    <s v="ft"/>
    <n v="9.7264860275451728"/>
    <s v="ft"/>
    <m/>
    <s v="ft²"/>
    <m/>
    <s v="ft³"/>
    <m/>
    <s v="lb"/>
    <n v="9.7264860275451728"/>
    <s v="ft"/>
    <n v="0"/>
    <s v="ft"/>
    <n v="0"/>
    <s v="ft"/>
    <n v="0"/>
    <s v="ft"/>
    <n v="9.7264860275451728"/>
    <s v="ft"/>
    <n v="0"/>
    <s v="ft²"/>
    <n v="0"/>
    <s v="ft³"/>
    <n v="13.360000000000001"/>
    <s v="lb"/>
    <n v="1"/>
    <s v="ea"/>
    <m/>
    <m/>
  </r>
  <r>
    <s v="4.3.2.3.7.8.15"/>
    <m/>
    <x v="0"/>
    <x v="0"/>
    <x v="2"/>
    <x v="0"/>
    <x v="3"/>
    <x v="0"/>
    <x v="0"/>
    <x v="0"/>
    <x v="5"/>
    <x v="10"/>
    <x v="162"/>
    <n v="9.7264860275451728"/>
    <s v="ft"/>
    <m/>
    <s v="ft"/>
    <m/>
    <s v="ft"/>
    <m/>
    <s v="ft"/>
    <n v="9.7264860275451728"/>
    <s v="ft"/>
    <m/>
    <s v="ft²"/>
    <m/>
    <s v="ft³"/>
    <m/>
    <s v="lb"/>
    <n v="9.7264860275451728"/>
    <s v="ft"/>
    <n v="0"/>
    <s v="ft"/>
    <n v="0"/>
    <s v="ft"/>
    <n v="0"/>
    <s v="ft"/>
    <n v="9.7264860275451728"/>
    <s v="ft"/>
    <n v="0"/>
    <s v="ft²"/>
    <n v="0"/>
    <s v="ft³"/>
    <n v="13.360000000000001"/>
    <s v="lb"/>
    <n v="1"/>
    <s v="ea"/>
    <m/>
    <m/>
  </r>
  <r>
    <s v="4.3.2.3.7.8.16"/>
    <m/>
    <x v="0"/>
    <x v="0"/>
    <x v="2"/>
    <x v="0"/>
    <x v="3"/>
    <x v="0"/>
    <x v="0"/>
    <x v="0"/>
    <x v="5"/>
    <x v="10"/>
    <x v="163"/>
    <n v="9.7264860275451728"/>
    <s v="ft"/>
    <m/>
    <s v="ft"/>
    <m/>
    <s v="ft"/>
    <m/>
    <s v="ft"/>
    <n v="9.7264860275451728"/>
    <s v="ft"/>
    <m/>
    <s v="ft²"/>
    <m/>
    <s v="ft³"/>
    <m/>
    <s v="lb"/>
    <n v="9.7264860275451728"/>
    <s v="ft"/>
    <n v="0"/>
    <s v="ft"/>
    <n v="0"/>
    <s v="ft"/>
    <n v="0"/>
    <s v="ft"/>
    <n v="9.7264860275451728"/>
    <s v="ft"/>
    <n v="0"/>
    <s v="ft²"/>
    <n v="0"/>
    <s v="ft³"/>
    <n v="13.360000000000001"/>
    <s v="lb"/>
    <n v="1"/>
    <s v="ea"/>
    <m/>
    <m/>
  </r>
  <r>
    <s v="4.3.2.3.7.8.17"/>
    <m/>
    <x v="0"/>
    <x v="0"/>
    <x v="2"/>
    <x v="0"/>
    <x v="3"/>
    <x v="0"/>
    <x v="0"/>
    <x v="0"/>
    <x v="5"/>
    <x v="10"/>
    <x v="164"/>
    <n v="9.7264860275451728"/>
    <s v="ft"/>
    <m/>
    <s v="ft"/>
    <m/>
    <s v="ft"/>
    <m/>
    <s v="ft"/>
    <n v="9.7264860275451728"/>
    <s v="ft"/>
    <m/>
    <s v="ft²"/>
    <m/>
    <s v="ft³"/>
    <m/>
    <s v="lb"/>
    <n v="9.7264860275451728"/>
    <s v="ft"/>
    <n v="0"/>
    <s v="ft"/>
    <n v="0"/>
    <s v="ft"/>
    <n v="0"/>
    <s v="ft"/>
    <n v="9.7264860275451728"/>
    <s v="ft"/>
    <n v="0"/>
    <s v="ft²"/>
    <n v="0"/>
    <s v="ft³"/>
    <n v="13.360000000000001"/>
    <s v="lb"/>
    <n v="1"/>
    <s v="ea"/>
    <m/>
    <m/>
  </r>
  <r>
    <s v="4.3.2.3.7.8.18"/>
    <m/>
    <x v="0"/>
    <x v="0"/>
    <x v="2"/>
    <x v="0"/>
    <x v="3"/>
    <x v="0"/>
    <x v="0"/>
    <x v="0"/>
    <x v="5"/>
    <x v="10"/>
    <x v="165"/>
    <n v="9.7264860275451728"/>
    <s v="ft"/>
    <m/>
    <s v="ft"/>
    <m/>
    <s v="ft"/>
    <m/>
    <s v="ft"/>
    <n v="9.7264860275451728"/>
    <s v="ft"/>
    <m/>
    <s v="ft²"/>
    <m/>
    <s v="ft³"/>
    <m/>
    <s v="lb"/>
    <n v="9.7264860275451728"/>
    <s v="ft"/>
    <n v="0"/>
    <s v="ft"/>
    <n v="0"/>
    <s v="ft"/>
    <n v="0"/>
    <s v="ft"/>
    <n v="9.7264860275451728"/>
    <s v="ft"/>
    <n v="0"/>
    <s v="ft²"/>
    <n v="0"/>
    <s v="ft³"/>
    <n v="13.360000000000001"/>
    <s v="lb"/>
    <n v="1"/>
    <s v="ea"/>
    <m/>
    <m/>
  </r>
  <r>
    <s v="4.3.2.3.7.8.19"/>
    <m/>
    <x v="0"/>
    <x v="0"/>
    <x v="2"/>
    <x v="0"/>
    <x v="3"/>
    <x v="0"/>
    <x v="0"/>
    <x v="0"/>
    <x v="5"/>
    <x v="10"/>
    <x v="166"/>
    <n v="7.0512246447233116"/>
    <s v="ft"/>
    <m/>
    <s v="ft"/>
    <m/>
    <s v="ft"/>
    <m/>
    <s v="ft"/>
    <n v="7.0512246447233116"/>
    <s v="ft"/>
    <m/>
    <s v="ft²"/>
    <m/>
    <s v="ft³"/>
    <m/>
    <s v="lb"/>
    <n v="7.0512246447233116"/>
    <s v="ft"/>
    <n v="0"/>
    <s v="ft"/>
    <n v="0"/>
    <s v="ft"/>
    <n v="0"/>
    <s v="ft"/>
    <n v="7.0512246447233116"/>
    <s v="ft"/>
    <n v="0"/>
    <s v="ft²"/>
    <n v="0"/>
    <s v="ft³"/>
    <n v="13.360000000000001"/>
    <s v="lb"/>
    <n v="1"/>
    <s v="ea"/>
    <m/>
    <m/>
  </r>
  <r>
    <s v="4.3.2.3.7.8.20"/>
    <m/>
    <x v="0"/>
    <x v="0"/>
    <x v="2"/>
    <x v="0"/>
    <x v="3"/>
    <x v="0"/>
    <x v="0"/>
    <x v="0"/>
    <x v="5"/>
    <x v="10"/>
    <x v="167"/>
    <n v="7.0512246447233142"/>
    <s v="ft"/>
    <m/>
    <s v="ft"/>
    <m/>
    <s v="ft"/>
    <m/>
    <s v="ft"/>
    <n v="7.0512246447233142"/>
    <s v="ft"/>
    <m/>
    <s v="ft²"/>
    <m/>
    <s v="ft³"/>
    <m/>
    <s v="lb"/>
    <n v="7.0512246447233142"/>
    <s v="ft"/>
    <n v="0"/>
    <s v="ft"/>
    <n v="0"/>
    <s v="ft"/>
    <n v="0"/>
    <s v="ft"/>
    <n v="7.0512246447233142"/>
    <s v="ft"/>
    <n v="0"/>
    <s v="ft²"/>
    <n v="0"/>
    <s v="ft³"/>
    <n v="13.360000000000001"/>
    <s v="lb"/>
    <n v="1"/>
    <s v="ea"/>
    <m/>
    <m/>
  </r>
  <r>
    <s v="4.3.2.3.7.8.21"/>
    <m/>
    <x v="0"/>
    <x v="0"/>
    <x v="2"/>
    <x v="0"/>
    <x v="3"/>
    <x v="0"/>
    <x v="0"/>
    <x v="0"/>
    <x v="5"/>
    <x v="10"/>
    <x v="168"/>
    <n v="7.0512246447233142"/>
    <s v="ft"/>
    <m/>
    <s v="ft"/>
    <m/>
    <s v="ft"/>
    <m/>
    <s v="ft"/>
    <n v="7.0512246447233142"/>
    <s v="ft"/>
    <m/>
    <s v="ft²"/>
    <m/>
    <s v="ft³"/>
    <m/>
    <s v="lb"/>
    <n v="7.0512246447233142"/>
    <s v="ft"/>
    <n v="0"/>
    <s v="ft"/>
    <n v="0"/>
    <s v="ft"/>
    <n v="0"/>
    <s v="ft"/>
    <n v="7.0512246447233142"/>
    <s v="ft"/>
    <n v="0"/>
    <s v="ft²"/>
    <n v="0"/>
    <s v="ft³"/>
    <n v="13.360000000000001"/>
    <s v="lb"/>
    <n v="1"/>
    <s v="ea"/>
    <m/>
    <m/>
  </r>
  <r>
    <s v="4.3.2.3.7.8.22"/>
    <m/>
    <x v="0"/>
    <x v="0"/>
    <x v="2"/>
    <x v="0"/>
    <x v="3"/>
    <x v="0"/>
    <x v="0"/>
    <x v="0"/>
    <x v="5"/>
    <x v="10"/>
    <x v="169"/>
    <n v="7.0512246447233142"/>
    <s v="ft"/>
    <m/>
    <s v="ft"/>
    <m/>
    <s v="ft"/>
    <m/>
    <s v="ft"/>
    <n v="7.0512246447233142"/>
    <s v="ft"/>
    <m/>
    <s v="ft²"/>
    <m/>
    <s v="ft³"/>
    <m/>
    <s v="lb"/>
    <n v="7.0512246447233142"/>
    <s v="ft"/>
    <n v="0"/>
    <s v="ft"/>
    <n v="0"/>
    <s v="ft"/>
    <n v="0"/>
    <s v="ft"/>
    <n v="7.0512246447233142"/>
    <s v="ft"/>
    <n v="0"/>
    <s v="ft²"/>
    <n v="0"/>
    <s v="ft³"/>
    <n v="13.360000000000001"/>
    <s v="lb"/>
    <n v="1"/>
    <s v="ea"/>
    <m/>
    <m/>
  </r>
  <r>
    <s v="4.3.2.3.7.8.23"/>
    <m/>
    <x v="0"/>
    <x v="0"/>
    <x v="2"/>
    <x v="0"/>
    <x v="3"/>
    <x v="0"/>
    <x v="0"/>
    <x v="0"/>
    <x v="5"/>
    <x v="10"/>
    <x v="170"/>
    <n v="7.0512246447233142"/>
    <s v="ft"/>
    <m/>
    <s v="ft"/>
    <m/>
    <s v="ft"/>
    <m/>
    <s v="ft"/>
    <n v="7.0512246447233142"/>
    <s v="ft"/>
    <m/>
    <s v="ft²"/>
    <m/>
    <s v="ft³"/>
    <m/>
    <s v="lb"/>
    <n v="7.0512246447233142"/>
    <s v="ft"/>
    <n v="0"/>
    <s v="ft"/>
    <n v="0"/>
    <s v="ft"/>
    <n v="0"/>
    <s v="ft"/>
    <n v="7.0512246447233142"/>
    <s v="ft"/>
    <n v="0"/>
    <s v="ft²"/>
    <n v="0"/>
    <s v="ft³"/>
    <n v="13.360000000000001"/>
    <s v="lb"/>
    <n v="1"/>
    <s v="ea"/>
    <m/>
    <m/>
  </r>
  <r>
    <s v="4.3.2.3.7.8.24"/>
    <m/>
    <x v="0"/>
    <x v="0"/>
    <x v="2"/>
    <x v="0"/>
    <x v="3"/>
    <x v="0"/>
    <x v="0"/>
    <x v="0"/>
    <x v="5"/>
    <x v="10"/>
    <x v="171"/>
    <n v="7.0512246447233142"/>
    <s v="ft"/>
    <m/>
    <s v="ft"/>
    <m/>
    <s v="ft"/>
    <m/>
    <s v="ft"/>
    <n v="7.0512246447233142"/>
    <s v="ft"/>
    <m/>
    <s v="ft²"/>
    <m/>
    <s v="ft³"/>
    <m/>
    <s v="lb"/>
    <n v="7.0512246447233142"/>
    <s v="ft"/>
    <n v="0"/>
    <s v="ft"/>
    <n v="0"/>
    <s v="ft"/>
    <n v="0"/>
    <s v="ft"/>
    <n v="7.0512246447233142"/>
    <s v="ft"/>
    <n v="0"/>
    <s v="ft²"/>
    <n v="0"/>
    <s v="ft³"/>
    <n v="13.360000000000001"/>
    <s v="lb"/>
    <n v="1"/>
    <s v="ea"/>
    <m/>
    <m/>
  </r>
  <r>
    <s v="4.3.2.3.7.8.25"/>
    <m/>
    <x v="0"/>
    <x v="0"/>
    <x v="2"/>
    <x v="0"/>
    <x v="3"/>
    <x v="0"/>
    <x v="0"/>
    <x v="0"/>
    <x v="5"/>
    <x v="10"/>
    <x v="172"/>
    <n v="3.9172764211194449"/>
    <s v="ft"/>
    <m/>
    <s v="ft"/>
    <m/>
    <s v="ft"/>
    <m/>
    <s v="ft"/>
    <n v="3.9172764211194449"/>
    <s v="ft"/>
    <m/>
    <s v="ft²"/>
    <m/>
    <s v="ft³"/>
    <m/>
    <s v="lb"/>
    <n v="3.9172764211194449"/>
    <s v="ft"/>
    <n v="0"/>
    <s v="ft"/>
    <n v="0"/>
    <s v="ft"/>
    <n v="0"/>
    <s v="ft"/>
    <n v="3.9172764211194449"/>
    <s v="ft"/>
    <n v="0"/>
    <s v="ft²"/>
    <n v="0"/>
    <s v="ft³"/>
    <n v="13.360000000000001"/>
    <s v="lb"/>
    <n v="1"/>
    <s v="ea"/>
    <m/>
    <m/>
  </r>
  <r>
    <s v="4.3.2.3.7.8.26"/>
    <m/>
    <x v="0"/>
    <x v="0"/>
    <x v="2"/>
    <x v="0"/>
    <x v="3"/>
    <x v="0"/>
    <x v="0"/>
    <x v="0"/>
    <x v="5"/>
    <x v="10"/>
    <x v="173"/>
    <n v="3.9172764211194449"/>
    <s v="ft"/>
    <m/>
    <s v="ft"/>
    <m/>
    <s v="ft"/>
    <m/>
    <s v="ft"/>
    <n v="3.9172764211194449"/>
    <s v="ft"/>
    <m/>
    <s v="ft²"/>
    <m/>
    <s v="ft³"/>
    <m/>
    <s v="lb"/>
    <n v="3.9172764211194449"/>
    <s v="ft"/>
    <n v="0"/>
    <s v="ft"/>
    <n v="0"/>
    <s v="ft"/>
    <n v="0"/>
    <s v="ft"/>
    <n v="3.9172764211194449"/>
    <s v="ft"/>
    <n v="0"/>
    <s v="ft²"/>
    <n v="0"/>
    <s v="ft³"/>
    <n v="13.360000000000001"/>
    <s v="lb"/>
    <n v="1"/>
    <s v="ea"/>
    <m/>
    <m/>
  </r>
  <r>
    <s v="4.3.2.3.7.8.27"/>
    <m/>
    <x v="0"/>
    <x v="0"/>
    <x v="2"/>
    <x v="0"/>
    <x v="3"/>
    <x v="0"/>
    <x v="0"/>
    <x v="0"/>
    <x v="5"/>
    <x v="10"/>
    <x v="174"/>
    <n v="3.9172764211194449"/>
    <s v="ft"/>
    <m/>
    <s v="ft"/>
    <m/>
    <s v="ft"/>
    <m/>
    <s v="ft"/>
    <n v="3.9172764211194449"/>
    <s v="ft"/>
    <m/>
    <s v="ft²"/>
    <m/>
    <s v="ft³"/>
    <m/>
    <s v="lb"/>
    <n v="3.9172764211194449"/>
    <s v="ft"/>
    <n v="0"/>
    <s v="ft"/>
    <n v="0"/>
    <s v="ft"/>
    <n v="0"/>
    <s v="ft"/>
    <n v="3.9172764211194449"/>
    <s v="ft"/>
    <n v="0"/>
    <s v="ft²"/>
    <n v="0"/>
    <s v="ft³"/>
    <n v="13.360000000000001"/>
    <s v="lb"/>
    <n v="1"/>
    <s v="ea"/>
    <m/>
    <m/>
  </r>
  <r>
    <s v="4.3.2.3.7.8.28"/>
    <m/>
    <x v="0"/>
    <x v="0"/>
    <x v="2"/>
    <x v="0"/>
    <x v="3"/>
    <x v="0"/>
    <x v="0"/>
    <x v="0"/>
    <x v="5"/>
    <x v="10"/>
    <x v="175"/>
    <n v="3.9172764211194449"/>
    <s v="ft"/>
    <m/>
    <s v="ft"/>
    <m/>
    <s v="ft"/>
    <m/>
    <s v="ft"/>
    <n v="3.9172764211194449"/>
    <s v="ft"/>
    <m/>
    <s v="ft²"/>
    <m/>
    <s v="ft³"/>
    <m/>
    <s v="lb"/>
    <n v="3.9172764211194449"/>
    <s v="ft"/>
    <n v="0"/>
    <s v="ft"/>
    <n v="0"/>
    <s v="ft"/>
    <n v="0"/>
    <s v="ft"/>
    <n v="3.9172764211194449"/>
    <s v="ft"/>
    <n v="0"/>
    <s v="ft²"/>
    <n v="0"/>
    <s v="ft³"/>
    <n v="13.360000000000001"/>
    <s v="lb"/>
    <n v="1"/>
    <s v="ea"/>
    <m/>
    <m/>
  </r>
  <r>
    <s v="4.3.2.3.7.8.29"/>
    <m/>
    <x v="0"/>
    <x v="0"/>
    <x v="2"/>
    <x v="0"/>
    <x v="3"/>
    <x v="0"/>
    <x v="0"/>
    <x v="0"/>
    <x v="5"/>
    <x v="10"/>
    <x v="176"/>
    <n v="3.9172764211194449"/>
    <s v="ft"/>
    <m/>
    <s v="ft"/>
    <m/>
    <s v="ft"/>
    <m/>
    <s v="ft"/>
    <n v="3.9172764211194449"/>
    <s v="ft"/>
    <m/>
    <s v="ft²"/>
    <m/>
    <s v="ft³"/>
    <m/>
    <s v="lb"/>
    <n v="3.9172764211194449"/>
    <s v="ft"/>
    <n v="0"/>
    <s v="ft"/>
    <n v="0"/>
    <s v="ft"/>
    <n v="0"/>
    <s v="ft"/>
    <n v="3.9172764211194449"/>
    <s v="ft"/>
    <n v="0"/>
    <s v="ft²"/>
    <n v="0"/>
    <s v="ft³"/>
    <n v="13.360000000000001"/>
    <s v="lb"/>
    <n v="1"/>
    <s v="ea"/>
    <m/>
    <m/>
  </r>
  <r>
    <s v="4.3.2.3.7.8.30"/>
    <m/>
    <x v="0"/>
    <x v="0"/>
    <x v="2"/>
    <x v="0"/>
    <x v="3"/>
    <x v="0"/>
    <x v="0"/>
    <x v="0"/>
    <x v="5"/>
    <x v="10"/>
    <x v="177"/>
    <n v="54.713126414244691"/>
    <s v="ft"/>
    <m/>
    <s v="ft"/>
    <m/>
    <s v="ft"/>
    <m/>
    <s v="ft"/>
    <n v="54.713126414244691"/>
    <s v="ft"/>
    <m/>
    <s v="ft²"/>
    <m/>
    <s v="ft³"/>
    <m/>
    <s v="lb"/>
    <n v="54.713126414244691"/>
    <s v="ft"/>
    <n v="0"/>
    <s v="ft"/>
    <n v="0"/>
    <s v="ft"/>
    <n v="0"/>
    <s v="ft"/>
    <n v="54.713126414244691"/>
    <s v="ft"/>
    <n v="0"/>
    <s v="ft²"/>
    <n v="0"/>
    <s v="ft³"/>
    <n v="53.440000000000005"/>
    <s v="lb"/>
    <n v="4"/>
    <s v="ea"/>
    <m/>
    <m/>
  </r>
  <r>
    <s v="4.3.2.3.7.8.31"/>
    <m/>
    <x v="0"/>
    <x v="0"/>
    <x v="2"/>
    <x v="0"/>
    <x v="3"/>
    <x v="0"/>
    <x v="0"/>
    <x v="0"/>
    <x v="5"/>
    <x v="10"/>
    <x v="178"/>
    <n v="54.738079478784343"/>
    <s v="ft"/>
    <m/>
    <s v="ft"/>
    <m/>
    <s v="ft"/>
    <m/>
    <s v="ft"/>
    <n v="54.738079478784343"/>
    <s v="ft"/>
    <m/>
    <s v="ft²"/>
    <m/>
    <s v="ft³"/>
    <m/>
    <s v="lb"/>
    <n v="54.738079478784343"/>
    <s v="ft"/>
    <n v="0"/>
    <s v="ft"/>
    <n v="0"/>
    <s v="ft"/>
    <n v="0"/>
    <s v="ft"/>
    <n v="54.738079478784343"/>
    <s v="ft"/>
    <n v="0"/>
    <s v="ft²"/>
    <n v="0"/>
    <s v="ft³"/>
    <n v="53.440000000000005"/>
    <s v="lb"/>
    <n v="4"/>
    <s v="ea"/>
    <m/>
    <m/>
  </r>
  <r>
    <s v="4.3.2.3.7.8.32"/>
    <m/>
    <x v="0"/>
    <x v="0"/>
    <x v="2"/>
    <x v="0"/>
    <x v="3"/>
    <x v="0"/>
    <x v="0"/>
    <x v="0"/>
    <x v="5"/>
    <x v="10"/>
    <x v="179"/>
    <n v="54.713126414244698"/>
    <s v="ft"/>
    <m/>
    <s v="ft"/>
    <m/>
    <s v="ft"/>
    <m/>
    <s v="ft"/>
    <n v="54.713126414244698"/>
    <s v="ft"/>
    <m/>
    <s v="ft²"/>
    <m/>
    <s v="ft³"/>
    <m/>
    <s v="lb"/>
    <n v="54.713126414244698"/>
    <s v="ft"/>
    <n v="0"/>
    <s v="ft"/>
    <n v="0"/>
    <s v="ft"/>
    <n v="0"/>
    <s v="ft"/>
    <n v="54.713126414244698"/>
    <s v="ft"/>
    <n v="0"/>
    <s v="ft²"/>
    <n v="0"/>
    <s v="ft³"/>
    <n v="53.440000000000005"/>
    <s v="lb"/>
    <n v="4"/>
    <s v="ea"/>
    <m/>
    <m/>
  </r>
  <r>
    <s v="4.3.2.3.7.8.33"/>
    <m/>
    <x v="0"/>
    <x v="0"/>
    <x v="2"/>
    <x v="0"/>
    <x v="3"/>
    <x v="0"/>
    <x v="0"/>
    <x v="0"/>
    <x v="5"/>
    <x v="10"/>
    <x v="180"/>
    <n v="54.713126414244698"/>
    <s v="ft"/>
    <m/>
    <s v="ft"/>
    <m/>
    <s v="ft"/>
    <m/>
    <s v="ft"/>
    <n v="54.713126414244698"/>
    <s v="ft"/>
    <m/>
    <s v="ft²"/>
    <m/>
    <s v="ft³"/>
    <m/>
    <s v="lb"/>
    <n v="54.713126414244698"/>
    <s v="ft"/>
    <n v="0"/>
    <s v="ft"/>
    <n v="0"/>
    <s v="ft"/>
    <n v="0"/>
    <s v="ft"/>
    <n v="54.713126414244698"/>
    <s v="ft"/>
    <n v="0"/>
    <s v="ft²"/>
    <n v="0"/>
    <s v="ft³"/>
    <n v="53.440000000000005"/>
    <s v="lb"/>
    <n v="4"/>
    <s v="ea"/>
    <m/>
    <m/>
  </r>
  <r>
    <s v="4.3.2.3.7.8.34"/>
    <m/>
    <x v="0"/>
    <x v="0"/>
    <x v="2"/>
    <x v="0"/>
    <x v="3"/>
    <x v="0"/>
    <x v="0"/>
    <x v="0"/>
    <x v="5"/>
    <x v="10"/>
    <x v="181"/>
    <n v="54.713126414244698"/>
    <s v="ft"/>
    <m/>
    <s v="ft"/>
    <m/>
    <s v="ft"/>
    <m/>
    <s v="ft"/>
    <n v="54.713126414244698"/>
    <s v="ft"/>
    <m/>
    <s v="ft²"/>
    <m/>
    <s v="ft³"/>
    <m/>
    <s v="lb"/>
    <n v="54.713126414244698"/>
    <s v="ft"/>
    <n v="0"/>
    <s v="ft"/>
    <n v="0"/>
    <s v="ft"/>
    <n v="0"/>
    <s v="ft"/>
    <n v="54.713126414244698"/>
    <s v="ft"/>
    <n v="0"/>
    <s v="ft²"/>
    <n v="0"/>
    <s v="ft³"/>
    <n v="53.440000000000005"/>
    <s v="lb"/>
    <n v="4"/>
    <s v="ea"/>
    <m/>
    <m/>
  </r>
  <r>
    <s v="4.3.2.3.7.8.35"/>
    <m/>
    <x v="0"/>
    <x v="0"/>
    <x v="2"/>
    <x v="0"/>
    <x v="3"/>
    <x v="0"/>
    <x v="0"/>
    <x v="0"/>
    <x v="5"/>
    <x v="10"/>
    <x v="182"/>
    <n v="54.713126414244698"/>
    <s v="ft"/>
    <m/>
    <s v="ft"/>
    <m/>
    <s v="ft"/>
    <m/>
    <s v="ft"/>
    <n v="54.713126414244698"/>
    <s v="ft"/>
    <m/>
    <s v="ft²"/>
    <m/>
    <s v="ft³"/>
    <m/>
    <s v="lb"/>
    <n v="54.713126414244698"/>
    <s v="ft"/>
    <n v="0"/>
    <s v="ft"/>
    <n v="0"/>
    <s v="ft"/>
    <n v="0"/>
    <s v="ft"/>
    <n v="54.713126414244698"/>
    <s v="ft"/>
    <n v="0"/>
    <s v="ft²"/>
    <n v="0"/>
    <s v="ft³"/>
    <n v="53.440000000000005"/>
    <s v="lb"/>
    <n v="4"/>
    <s v="ea"/>
    <m/>
    <m/>
  </r>
  <r>
    <s v="4.3.2.3.7.8.36"/>
    <m/>
    <x v="0"/>
    <x v="0"/>
    <x v="2"/>
    <x v="0"/>
    <x v="3"/>
    <x v="0"/>
    <x v="0"/>
    <x v="0"/>
    <x v="5"/>
    <x v="10"/>
    <x v="183"/>
    <n v="32.413789789819489"/>
    <s v="ft"/>
    <m/>
    <s v="ft"/>
    <m/>
    <s v="ft"/>
    <m/>
    <s v="ft"/>
    <n v="32.413789789819489"/>
    <s v="ft"/>
    <m/>
    <s v="ft²"/>
    <m/>
    <s v="ft³"/>
    <m/>
    <s v="lb"/>
    <n v="32.413789789819489"/>
    <s v="ft"/>
    <n v="0"/>
    <s v="ft"/>
    <n v="0"/>
    <s v="ft"/>
    <n v="0"/>
    <s v="ft"/>
    <n v="32.413789789819489"/>
    <s v="ft"/>
    <n v="0"/>
    <s v="ft²"/>
    <n v="0"/>
    <s v="ft³"/>
    <n v="26.720000000000002"/>
    <s v="lb"/>
    <n v="2"/>
    <s v="ea"/>
    <m/>
    <m/>
  </r>
  <r>
    <s v="4.3.2.3.7.8.37"/>
    <m/>
    <x v="0"/>
    <x v="0"/>
    <x v="2"/>
    <x v="0"/>
    <x v="3"/>
    <x v="0"/>
    <x v="0"/>
    <x v="0"/>
    <x v="5"/>
    <x v="10"/>
    <x v="184"/>
    <n v="32.413789789819525"/>
    <s v="ft"/>
    <m/>
    <s v="ft"/>
    <m/>
    <s v="ft"/>
    <m/>
    <s v="ft"/>
    <n v="32.413789789819525"/>
    <s v="ft"/>
    <m/>
    <s v="ft²"/>
    <m/>
    <s v="ft³"/>
    <m/>
    <s v="lb"/>
    <n v="32.413789789819525"/>
    <s v="ft"/>
    <n v="0"/>
    <s v="ft"/>
    <n v="0"/>
    <s v="ft"/>
    <n v="0"/>
    <s v="ft"/>
    <n v="32.413789789819525"/>
    <s v="ft"/>
    <n v="0"/>
    <s v="ft²"/>
    <n v="0"/>
    <s v="ft³"/>
    <n v="26.720000000000002"/>
    <s v="lb"/>
    <n v="2"/>
    <s v="ea"/>
    <m/>
    <m/>
  </r>
  <r>
    <s v="4.3.2.3.7.8.38"/>
    <m/>
    <x v="0"/>
    <x v="0"/>
    <x v="2"/>
    <x v="0"/>
    <x v="3"/>
    <x v="0"/>
    <x v="0"/>
    <x v="0"/>
    <x v="5"/>
    <x v="10"/>
    <x v="185"/>
    <n v="32.413789789819525"/>
    <s v="ft"/>
    <m/>
    <s v="ft"/>
    <m/>
    <s v="ft"/>
    <m/>
    <s v="ft"/>
    <n v="32.413789789819525"/>
    <s v="ft"/>
    <m/>
    <s v="ft²"/>
    <m/>
    <s v="ft³"/>
    <m/>
    <s v="lb"/>
    <n v="32.413789789819525"/>
    <s v="ft"/>
    <n v="0"/>
    <s v="ft"/>
    <n v="0"/>
    <s v="ft"/>
    <n v="0"/>
    <s v="ft"/>
    <n v="32.413789789819525"/>
    <s v="ft"/>
    <n v="0"/>
    <s v="ft²"/>
    <n v="0"/>
    <s v="ft³"/>
    <n v="26.720000000000002"/>
    <s v="lb"/>
    <n v="2"/>
    <s v="ea"/>
    <m/>
    <m/>
  </r>
  <r>
    <s v="4.3.2.3.7.8.39"/>
    <m/>
    <x v="0"/>
    <x v="0"/>
    <x v="2"/>
    <x v="0"/>
    <x v="3"/>
    <x v="0"/>
    <x v="0"/>
    <x v="0"/>
    <x v="5"/>
    <x v="10"/>
    <x v="186"/>
    <n v="32.413789789819525"/>
    <s v="ft"/>
    <m/>
    <s v="ft"/>
    <m/>
    <s v="ft"/>
    <m/>
    <s v="ft"/>
    <n v="32.413789789819525"/>
    <s v="ft"/>
    <m/>
    <s v="ft²"/>
    <m/>
    <s v="ft³"/>
    <m/>
    <s v="lb"/>
    <n v="32.413789789819525"/>
    <s v="ft"/>
    <n v="0"/>
    <s v="ft"/>
    <n v="0"/>
    <s v="ft"/>
    <n v="0"/>
    <s v="ft"/>
    <n v="32.413789789819525"/>
    <s v="ft"/>
    <n v="0"/>
    <s v="ft²"/>
    <n v="0"/>
    <s v="ft³"/>
    <n v="26.720000000000002"/>
    <s v="lb"/>
    <n v="2"/>
    <s v="ea"/>
    <m/>
    <m/>
  </r>
  <r>
    <s v="4.3.2.3.7.8.40"/>
    <m/>
    <x v="0"/>
    <x v="0"/>
    <x v="2"/>
    <x v="0"/>
    <x v="3"/>
    <x v="0"/>
    <x v="0"/>
    <x v="0"/>
    <x v="5"/>
    <x v="10"/>
    <x v="187"/>
    <n v="32.413789789819525"/>
    <s v="ft"/>
    <m/>
    <s v="ft"/>
    <m/>
    <s v="ft"/>
    <m/>
    <s v="ft"/>
    <n v="32.413789789819525"/>
    <s v="ft"/>
    <m/>
    <s v="ft²"/>
    <m/>
    <s v="ft³"/>
    <m/>
    <s v="lb"/>
    <n v="32.413789789819525"/>
    <s v="ft"/>
    <n v="0"/>
    <s v="ft"/>
    <n v="0"/>
    <s v="ft"/>
    <n v="0"/>
    <s v="ft"/>
    <n v="32.413789789819525"/>
    <s v="ft"/>
    <n v="0"/>
    <s v="ft²"/>
    <n v="0"/>
    <s v="ft³"/>
    <n v="26.720000000000002"/>
    <s v="lb"/>
    <n v="2"/>
    <s v="ea"/>
    <m/>
    <m/>
  </r>
  <r>
    <s v="4.3.2.3.7.8.41"/>
    <m/>
    <x v="0"/>
    <x v="0"/>
    <x v="2"/>
    <x v="0"/>
    <x v="3"/>
    <x v="0"/>
    <x v="0"/>
    <x v="0"/>
    <x v="5"/>
    <x v="10"/>
    <x v="188"/>
    <n v="32.413789789819525"/>
    <s v="ft"/>
    <m/>
    <s v="ft"/>
    <m/>
    <s v="ft"/>
    <m/>
    <s v="ft"/>
    <n v="32.413789789819525"/>
    <s v="ft"/>
    <m/>
    <s v="ft²"/>
    <m/>
    <s v="ft³"/>
    <m/>
    <s v="lb"/>
    <n v="32.413789789819525"/>
    <s v="ft"/>
    <n v="0"/>
    <s v="ft"/>
    <n v="0"/>
    <s v="ft"/>
    <n v="0"/>
    <s v="ft"/>
    <n v="32.413789789819525"/>
    <s v="ft"/>
    <n v="0"/>
    <s v="ft²"/>
    <n v="0"/>
    <s v="ft³"/>
    <n v="26.720000000000002"/>
    <s v="lb"/>
    <n v="2"/>
    <s v="ea"/>
    <m/>
    <m/>
  </r>
  <r>
    <s v="4.3.2.3.7.8.42"/>
    <m/>
    <x v="0"/>
    <x v="0"/>
    <x v="2"/>
    <x v="0"/>
    <x v="3"/>
    <x v="0"/>
    <x v="0"/>
    <x v="0"/>
    <x v="5"/>
    <x v="10"/>
    <x v="189"/>
    <n v="8.4589307576344783"/>
    <s v="ft"/>
    <m/>
    <s v="ft"/>
    <m/>
    <s v="ft"/>
    <m/>
    <s v="ft"/>
    <n v="8.4589307576344783"/>
    <s v="ft"/>
    <m/>
    <s v="ft²"/>
    <m/>
    <s v="ft³"/>
    <m/>
    <s v="lb"/>
    <n v="8.4589307576344783"/>
    <s v="ft"/>
    <n v="0"/>
    <s v="ft"/>
    <n v="0"/>
    <s v="ft"/>
    <n v="0"/>
    <s v="ft"/>
    <n v="8.4589307576344783"/>
    <s v="ft"/>
    <n v="0"/>
    <s v="ft²"/>
    <n v="0"/>
    <s v="ft³"/>
    <n v="13.360000000000001"/>
    <s v="lb"/>
    <n v="1"/>
    <s v="ea"/>
    <m/>
    <m/>
  </r>
  <r>
    <s v="4.3.2.3.7.8.43"/>
    <m/>
    <x v="0"/>
    <x v="0"/>
    <x v="2"/>
    <x v="0"/>
    <x v="3"/>
    <x v="0"/>
    <x v="0"/>
    <x v="0"/>
    <x v="5"/>
    <x v="10"/>
    <x v="190"/>
    <n v="8.4589307576344783"/>
    <s v="ft"/>
    <m/>
    <s v="ft"/>
    <m/>
    <s v="ft"/>
    <m/>
    <s v="ft"/>
    <n v="8.4589307576344783"/>
    <s v="ft"/>
    <m/>
    <s v="ft²"/>
    <m/>
    <s v="ft³"/>
    <m/>
    <s v="lb"/>
    <n v="8.4589307576344783"/>
    <s v="ft"/>
    <n v="0"/>
    <s v="ft"/>
    <n v="0"/>
    <s v="ft"/>
    <n v="0"/>
    <s v="ft"/>
    <n v="8.4589307576344783"/>
    <s v="ft"/>
    <n v="0"/>
    <s v="ft²"/>
    <n v="0"/>
    <s v="ft³"/>
    <n v="13.360000000000001"/>
    <s v="lb"/>
    <n v="1"/>
    <s v="ea"/>
    <m/>
    <m/>
  </r>
  <r>
    <s v="4.3.2.3.7.8.44"/>
    <m/>
    <x v="0"/>
    <x v="0"/>
    <x v="2"/>
    <x v="0"/>
    <x v="3"/>
    <x v="0"/>
    <x v="0"/>
    <x v="0"/>
    <x v="5"/>
    <x v="10"/>
    <x v="191"/>
    <n v="8.4589307576344783"/>
    <s v="ft"/>
    <m/>
    <s v="ft"/>
    <m/>
    <s v="ft"/>
    <m/>
    <s v="ft"/>
    <n v="8.4589307576344783"/>
    <s v="ft"/>
    <m/>
    <s v="ft²"/>
    <m/>
    <s v="ft³"/>
    <m/>
    <s v="lb"/>
    <n v="8.4589307576344783"/>
    <s v="ft"/>
    <n v="0"/>
    <s v="ft"/>
    <n v="0"/>
    <s v="ft"/>
    <n v="0"/>
    <s v="ft"/>
    <n v="8.4589307576344783"/>
    <s v="ft"/>
    <n v="0"/>
    <s v="ft²"/>
    <n v="0"/>
    <s v="ft³"/>
    <n v="13.360000000000001"/>
    <s v="lb"/>
    <n v="1"/>
    <s v="ea"/>
    <m/>
    <m/>
  </r>
  <r>
    <s v="4.3.2.3.7.8.45"/>
    <m/>
    <x v="0"/>
    <x v="0"/>
    <x v="2"/>
    <x v="0"/>
    <x v="3"/>
    <x v="0"/>
    <x v="0"/>
    <x v="0"/>
    <x v="5"/>
    <x v="10"/>
    <x v="192"/>
    <n v="8.4589307576344783"/>
    <s v="ft"/>
    <m/>
    <s v="ft"/>
    <m/>
    <s v="ft"/>
    <m/>
    <s v="ft"/>
    <n v="8.4589307576344783"/>
    <s v="ft"/>
    <m/>
    <s v="ft²"/>
    <m/>
    <s v="ft³"/>
    <m/>
    <s v="lb"/>
    <n v="8.4589307576344783"/>
    <s v="ft"/>
    <n v="0"/>
    <s v="ft"/>
    <n v="0"/>
    <s v="ft"/>
    <n v="0"/>
    <s v="ft"/>
    <n v="8.4589307576344783"/>
    <s v="ft"/>
    <n v="0"/>
    <s v="ft²"/>
    <n v="0"/>
    <s v="ft³"/>
    <n v="13.360000000000001"/>
    <s v="lb"/>
    <n v="1"/>
    <s v="ea"/>
    <m/>
    <m/>
  </r>
  <r>
    <s v="4.3.2.3.7.8.46"/>
    <m/>
    <x v="0"/>
    <x v="0"/>
    <x v="2"/>
    <x v="0"/>
    <x v="3"/>
    <x v="0"/>
    <x v="0"/>
    <x v="0"/>
    <x v="5"/>
    <x v="10"/>
    <x v="193"/>
    <n v="8.4589307576344783"/>
    <s v="ft"/>
    <m/>
    <s v="ft"/>
    <m/>
    <s v="ft"/>
    <m/>
    <s v="ft"/>
    <n v="8.4589307576344783"/>
    <s v="ft"/>
    <m/>
    <s v="ft²"/>
    <m/>
    <s v="ft³"/>
    <m/>
    <s v="lb"/>
    <n v="8.4589307576344783"/>
    <s v="ft"/>
    <n v="0"/>
    <s v="ft"/>
    <n v="0"/>
    <s v="ft"/>
    <n v="0"/>
    <s v="ft"/>
    <n v="8.4589307576344783"/>
    <s v="ft"/>
    <n v="0"/>
    <s v="ft²"/>
    <n v="0"/>
    <s v="ft³"/>
    <n v="13.360000000000001"/>
    <s v="lb"/>
    <n v="1"/>
    <s v="ea"/>
    <m/>
    <m/>
  </r>
  <r>
    <s v="4.3.2.3.7.8.47"/>
    <m/>
    <x v="0"/>
    <x v="0"/>
    <x v="2"/>
    <x v="0"/>
    <x v="3"/>
    <x v="0"/>
    <x v="0"/>
    <x v="0"/>
    <x v="5"/>
    <x v="10"/>
    <x v="194"/>
    <n v="8.4589307576344783"/>
    <s v="ft"/>
    <m/>
    <s v="ft"/>
    <m/>
    <s v="ft"/>
    <m/>
    <s v="ft"/>
    <n v="8.4589307576344783"/>
    <s v="ft"/>
    <m/>
    <s v="ft²"/>
    <m/>
    <s v="ft³"/>
    <m/>
    <s v="lb"/>
    <n v="8.4589307576344783"/>
    <s v="ft"/>
    <n v="0"/>
    <s v="ft"/>
    <n v="0"/>
    <s v="ft"/>
    <n v="0"/>
    <s v="ft"/>
    <n v="8.4589307576344783"/>
    <s v="ft"/>
    <n v="0"/>
    <s v="ft²"/>
    <n v="0"/>
    <s v="ft³"/>
    <n v="13.360000000000001"/>
    <s v="lb"/>
    <n v="1"/>
    <s v="ea"/>
    <m/>
    <m/>
  </r>
  <r>
    <s v="4.3.2.3.7.8.48"/>
    <m/>
    <x v="0"/>
    <x v="0"/>
    <x v="2"/>
    <x v="0"/>
    <x v="3"/>
    <x v="0"/>
    <x v="0"/>
    <x v="0"/>
    <x v="5"/>
    <x v="10"/>
    <x v="195"/>
    <n v="8.4589307576344783"/>
    <s v="ft"/>
    <m/>
    <s v="ft"/>
    <m/>
    <s v="ft"/>
    <m/>
    <s v="ft"/>
    <n v="8.4589307576344783"/>
    <s v="ft"/>
    <m/>
    <s v="ft²"/>
    <m/>
    <s v="ft³"/>
    <m/>
    <s v="lb"/>
    <n v="8.4589307576344783"/>
    <s v="ft"/>
    <n v="0"/>
    <s v="ft"/>
    <n v="0"/>
    <s v="ft"/>
    <n v="0"/>
    <s v="ft"/>
    <n v="8.4589307576344783"/>
    <s v="ft"/>
    <n v="0"/>
    <s v="ft²"/>
    <n v="0"/>
    <s v="ft³"/>
    <n v="13.360000000000001"/>
    <s v="lb"/>
    <n v="1"/>
    <s v="ea"/>
    <m/>
    <m/>
  </r>
  <r>
    <s v="4.3.2.3.7.8.49"/>
    <m/>
    <x v="0"/>
    <x v="0"/>
    <x v="2"/>
    <x v="0"/>
    <x v="3"/>
    <x v="0"/>
    <x v="0"/>
    <x v="0"/>
    <x v="5"/>
    <x v="10"/>
    <x v="196"/>
    <n v="8.4589307576344783"/>
    <s v="ft"/>
    <m/>
    <s v="ft"/>
    <m/>
    <s v="ft"/>
    <m/>
    <s v="ft"/>
    <n v="8.4589307576344783"/>
    <s v="ft"/>
    <m/>
    <s v="ft²"/>
    <m/>
    <s v="ft³"/>
    <m/>
    <s v="lb"/>
    <n v="8.4589307576344783"/>
    <s v="ft"/>
    <n v="0"/>
    <s v="ft"/>
    <n v="0"/>
    <s v="ft"/>
    <n v="0"/>
    <s v="ft"/>
    <n v="8.4589307576344783"/>
    <s v="ft"/>
    <n v="0"/>
    <s v="ft²"/>
    <n v="0"/>
    <s v="ft³"/>
    <n v="13.360000000000001"/>
    <s v="lb"/>
    <n v="1"/>
    <s v="ea"/>
    <m/>
    <m/>
  </r>
  <r>
    <s v="4.3.2.3.7.8.50"/>
    <m/>
    <x v="0"/>
    <x v="0"/>
    <x v="2"/>
    <x v="0"/>
    <x v="3"/>
    <x v="0"/>
    <x v="0"/>
    <x v="0"/>
    <x v="5"/>
    <x v="10"/>
    <x v="197"/>
    <n v="8.4589307576344783"/>
    <s v="ft"/>
    <m/>
    <s v="ft"/>
    <m/>
    <s v="ft"/>
    <m/>
    <s v="ft"/>
    <n v="8.4589307576344783"/>
    <s v="ft"/>
    <m/>
    <s v="ft²"/>
    <m/>
    <s v="ft³"/>
    <m/>
    <s v="lb"/>
    <n v="8.4589307576344783"/>
    <s v="ft"/>
    <n v="0"/>
    <s v="ft"/>
    <n v="0"/>
    <s v="ft"/>
    <n v="0"/>
    <s v="ft"/>
    <n v="8.4589307576344783"/>
    <s v="ft"/>
    <n v="0"/>
    <s v="ft²"/>
    <n v="0"/>
    <s v="ft³"/>
    <n v="13.360000000000001"/>
    <s v="lb"/>
    <n v="1"/>
    <s v="ea"/>
    <m/>
    <m/>
  </r>
  <r>
    <s v="4.3.2.3.7.8.51"/>
    <m/>
    <x v="0"/>
    <x v="0"/>
    <x v="2"/>
    <x v="0"/>
    <x v="3"/>
    <x v="0"/>
    <x v="0"/>
    <x v="0"/>
    <x v="5"/>
    <x v="10"/>
    <x v="198"/>
    <n v="8.4589307576344783"/>
    <s v="ft"/>
    <m/>
    <s v="ft"/>
    <m/>
    <s v="ft"/>
    <m/>
    <s v="ft"/>
    <n v="8.4589307576344783"/>
    <s v="ft"/>
    <m/>
    <s v="ft²"/>
    <m/>
    <s v="ft³"/>
    <m/>
    <s v="lb"/>
    <n v="8.4589307576344783"/>
    <s v="ft"/>
    <n v="0"/>
    <s v="ft"/>
    <n v="0"/>
    <s v="ft"/>
    <n v="0"/>
    <s v="ft"/>
    <n v="8.4589307576344783"/>
    <s v="ft"/>
    <n v="0"/>
    <s v="ft²"/>
    <n v="0"/>
    <s v="ft³"/>
    <n v="13.360000000000001"/>
    <s v="lb"/>
    <n v="1"/>
    <s v="ea"/>
    <m/>
    <m/>
  </r>
  <r>
    <s v="4.3.2.3.7.8.52"/>
    <m/>
    <x v="0"/>
    <x v="0"/>
    <x v="2"/>
    <x v="0"/>
    <x v="3"/>
    <x v="0"/>
    <x v="0"/>
    <x v="0"/>
    <x v="5"/>
    <x v="10"/>
    <x v="199"/>
    <n v="8.4589307576344783"/>
    <s v="ft"/>
    <m/>
    <s v="ft"/>
    <m/>
    <s v="ft"/>
    <m/>
    <s v="ft"/>
    <n v="8.4589307576344783"/>
    <s v="ft"/>
    <m/>
    <s v="ft²"/>
    <m/>
    <s v="ft³"/>
    <m/>
    <s v="lb"/>
    <n v="8.4589307576344783"/>
    <s v="ft"/>
    <n v="0"/>
    <s v="ft"/>
    <n v="0"/>
    <s v="ft"/>
    <n v="0"/>
    <s v="ft"/>
    <n v="8.4589307576344783"/>
    <s v="ft"/>
    <n v="0"/>
    <s v="ft²"/>
    <n v="0"/>
    <s v="ft³"/>
    <n v="13.360000000000001"/>
    <s v="lb"/>
    <n v="1"/>
    <s v="ea"/>
    <m/>
    <m/>
  </r>
  <r>
    <s v="4.3.2.3.7.8.53"/>
    <m/>
    <x v="0"/>
    <x v="0"/>
    <x v="2"/>
    <x v="0"/>
    <x v="3"/>
    <x v="0"/>
    <x v="0"/>
    <x v="0"/>
    <x v="5"/>
    <x v="10"/>
    <x v="200"/>
    <n v="8.4589307576344783"/>
    <s v="ft"/>
    <m/>
    <s v="ft"/>
    <m/>
    <s v="ft"/>
    <m/>
    <s v="ft"/>
    <n v="8.4589307576344783"/>
    <s v="ft"/>
    <m/>
    <s v="ft²"/>
    <m/>
    <s v="ft³"/>
    <m/>
    <s v="lb"/>
    <n v="8.4589307576344783"/>
    <s v="ft"/>
    <n v="0"/>
    <s v="ft"/>
    <n v="0"/>
    <s v="ft"/>
    <n v="0"/>
    <s v="ft"/>
    <n v="8.4589307576344783"/>
    <s v="ft"/>
    <n v="0"/>
    <s v="ft²"/>
    <n v="0"/>
    <s v="ft³"/>
    <n v="13.360000000000001"/>
    <s v="lb"/>
    <n v="1"/>
    <s v="ea"/>
    <m/>
    <m/>
  </r>
  <r>
    <s v="4.3.2.3.7.8.54"/>
    <m/>
    <x v="0"/>
    <x v="0"/>
    <x v="2"/>
    <x v="0"/>
    <x v="3"/>
    <x v="0"/>
    <x v="0"/>
    <x v="0"/>
    <x v="5"/>
    <x v="10"/>
    <x v="201"/>
    <n v="8.4589307576344783"/>
    <s v="ft"/>
    <m/>
    <s v="ft"/>
    <m/>
    <s v="ft"/>
    <m/>
    <s v="ft"/>
    <n v="8.4589307576344783"/>
    <s v="ft"/>
    <m/>
    <s v="ft²"/>
    <m/>
    <s v="ft³"/>
    <m/>
    <s v="lb"/>
    <n v="8.4589307576344783"/>
    <s v="ft"/>
    <n v="0"/>
    <s v="ft"/>
    <n v="0"/>
    <s v="ft"/>
    <n v="0"/>
    <s v="ft"/>
    <n v="8.4589307576344783"/>
    <s v="ft"/>
    <n v="0"/>
    <s v="ft²"/>
    <n v="0"/>
    <s v="ft³"/>
    <n v="13.360000000000001"/>
    <s v="lb"/>
    <n v="1"/>
    <s v="ea"/>
    <m/>
    <m/>
  </r>
  <r>
    <s v="4.3.2.3.7.8.55"/>
    <m/>
    <x v="0"/>
    <x v="0"/>
    <x v="2"/>
    <x v="0"/>
    <x v="3"/>
    <x v="0"/>
    <x v="0"/>
    <x v="0"/>
    <x v="5"/>
    <x v="10"/>
    <x v="202"/>
    <n v="8.4589307576344783"/>
    <s v="ft"/>
    <m/>
    <s v="ft"/>
    <m/>
    <s v="ft"/>
    <m/>
    <s v="ft"/>
    <n v="8.4589307576344783"/>
    <s v="ft"/>
    <m/>
    <s v="ft²"/>
    <m/>
    <s v="ft³"/>
    <m/>
    <s v="lb"/>
    <n v="8.4589307576344783"/>
    <s v="ft"/>
    <n v="0"/>
    <s v="ft"/>
    <n v="0"/>
    <s v="ft"/>
    <n v="0"/>
    <s v="ft"/>
    <n v="8.4589307576344783"/>
    <s v="ft"/>
    <n v="0"/>
    <s v="ft²"/>
    <n v="0"/>
    <s v="ft³"/>
    <n v="13.360000000000001"/>
    <s v="lb"/>
    <n v="1"/>
    <s v="ea"/>
    <m/>
    <m/>
  </r>
  <r>
    <s v="4.3.2.3.7.8.56"/>
    <m/>
    <x v="0"/>
    <x v="0"/>
    <x v="2"/>
    <x v="0"/>
    <x v="3"/>
    <x v="0"/>
    <x v="0"/>
    <x v="0"/>
    <x v="5"/>
    <x v="10"/>
    <x v="203"/>
    <n v="8.4589307576344783"/>
    <s v="ft"/>
    <m/>
    <s v="ft"/>
    <m/>
    <s v="ft"/>
    <m/>
    <s v="ft"/>
    <n v="8.4589307576344783"/>
    <s v="ft"/>
    <m/>
    <s v="ft²"/>
    <m/>
    <s v="ft³"/>
    <m/>
    <s v="lb"/>
    <n v="8.4589307576344783"/>
    <s v="ft"/>
    <n v="0"/>
    <s v="ft"/>
    <n v="0"/>
    <s v="ft"/>
    <n v="0"/>
    <s v="ft"/>
    <n v="8.4589307576344783"/>
    <s v="ft"/>
    <n v="0"/>
    <s v="ft²"/>
    <n v="0"/>
    <s v="ft³"/>
    <n v="13.360000000000001"/>
    <s v="lb"/>
    <n v="1"/>
    <s v="ea"/>
    <m/>
    <m/>
  </r>
  <r>
    <s v="4.3.2.3.7.8.57"/>
    <m/>
    <x v="0"/>
    <x v="0"/>
    <x v="2"/>
    <x v="0"/>
    <x v="3"/>
    <x v="0"/>
    <x v="0"/>
    <x v="0"/>
    <x v="5"/>
    <x v="10"/>
    <x v="204"/>
    <n v="8.4589307576344783"/>
    <s v="ft"/>
    <m/>
    <s v="ft"/>
    <m/>
    <s v="ft"/>
    <m/>
    <s v="ft"/>
    <n v="8.4589307576344783"/>
    <s v="ft"/>
    <m/>
    <s v="ft²"/>
    <m/>
    <s v="ft³"/>
    <m/>
    <s v="lb"/>
    <n v="8.4589307576344783"/>
    <s v="ft"/>
    <n v="0"/>
    <s v="ft"/>
    <n v="0"/>
    <s v="ft"/>
    <n v="0"/>
    <s v="ft"/>
    <n v="8.4589307576344783"/>
    <s v="ft"/>
    <n v="0"/>
    <s v="ft²"/>
    <n v="0"/>
    <s v="ft³"/>
    <n v="13.360000000000001"/>
    <s v="lb"/>
    <n v="1"/>
    <s v="ea"/>
    <m/>
    <m/>
  </r>
  <r>
    <s v="4.3.2.3.7.8.58"/>
    <m/>
    <x v="0"/>
    <x v="0"/>
    <x v="2"/>
    <x v="0"/>
    <x v="3"/>
    <x v="0"/>
    <x v="0"/>
    <x v="0"/>
    <x v="5"/>
    <x v="10"/>
    <x v="205"/>
    <n v="4.6166124312742056"/>
    <s v="ft"/>
    <m/>
    <s v="ft"/>
    <m/>
    <s v="ft"/>
    <m/>
    <s v="ft"/>
    <n v="4.6166124312742056"/>
    <s v="ft"/>
    <m/>
    <s v="ft²"/>
    <m/>
    <s v="ft³"/>
    <m/>
    <s v="lb"/>
    <n v="4.6166124312742056"/>
    <s v="ft"/>
    <n v="0"/>
    <s v="ft"/>
    <n v="0"/>
    <s v="ft"/>
    <n v="0"/>
    <s v="ft"/>
    <n v="4.6166124312742056"/>
    <s v="ft"/>
    <n v="0"/>
    <s v="ft²"/>
    <n v="0"/>
    <s v="ft³"/>
    <n v="13.360000000000001"/>
    <s v="lb"/>
    <n v="1"/>
    <s v="ea"/>
    <m/>
    <m/>
  </r>
  <r>
    <s v="4.3.2.3.7.8.59"/>
    <m/>
    <x v="0"/>
    <x v="0"/>
    <x v="2"/>
    <x v="0"/>
    <x v="3"/>
    <x v="0"/>
    <x v="0"/>
    <x v="0"/>
    <x v="5"/>
    <x v="10"/>
    <x v="206"/>
    <n v="4.6166124312741941"/>
    <s v="ft"/>
    <m/>
    <s v="ft"/>
    <m/>
    <s v="ft"/>
    <m/>
    <s v="ft"/>
    <n v="4.6166124312741941"/>
    <s v="ft"/>
    <m/>
    <s v="ft²"/>
    <m/>
    <s v="ft³"/>
    <m/>
    <s v="lb"/>
    <n v="4.6166124312741941"/>
    <s v="ft"/>
    <n v="0"/>
    <s v="ft"/>
    <n v="0"/>
    <s v="ft"/>
    <n v="0"/>
    <s v="ft"/>
    <n v="4.6166124312741941"/>
    <s v="ft"/>
    <n v="0"/>
    <s v="ft²"/>
    <n v="0"/>
    <s v="ft³"/>
    <n v="13.360000000000001"/>
    <s v="lb"/>
    <n v="1"/>
    <s v="ea"/>
    <m/>
    <m/>
  </r>
  <r>
    <s v="4.3.2.3.7.8.60"/>
    <m/>
    <x v="0"/>
    <x v="0"/>
    <x v="2"/>
    <x v="0"/>
    <x v="3"/>
    <x v="0"/>
    <x v="0"/>
    <x v="0"/>
    <x v="5"/>
    <x v="10"/>
    <x v="207"/>
    <n v="4.6166124312741941"/>
    <s v="ft"/>
    <m/>
    <s v="ft"/>
    <m/>
    <s v="ft"/>
    <m/>
    <s v="ft"/>
    <n v="4.6166124312741941"/>
    <s v="ft"/>
    <m/>
    <s v="ft²"/>
    <m/>
    <s v="ft³"/>
    <m/>
    <s v="lb"/>
    <n v="4.6166124312741941"/>
    <s v="ft"/>
    <n v="0"/>
    <s v="ft"/>
    <n v="0"/>
    <s v="ft"/>
    <n v="0"/>
    <s v="ft"/>
    <n v="4.6166124312741941"/>
    <s v="ft"/>
    <n v="0"/>
    <s v="ft²"/>
    <n v="0"/>
    <s v="ft³"/>
    <n v="13.360000000000001"/>
    <s v="lb"/>
    <n v="1"/>
    <s v="ea"/>
    <m/>
    <m/>
  </r>
  <r>
    <s v="4.3.2.3.7.8.61"/>
    <m/>
    <x v="0"/>
    <x v="0"/>
    <x v="2"/>
    <x v="0"/>
    <x v="3"/>
    <x v="0"/>
    <x v="0"/>
    <x v="0"/>
    <x v="5"/>
    <x v="10"/>
    <x v="208"/>
    <n v="4.6166124312741941"/>
    <s v="ft"/>
    <m/>
    <s v="ft"/>
    <m/>
    <s v="ft"/>
    <m/>
    <s v="ft"/>
    <n v="4.6166124312741941"/>
    <s v="ft"/>
    <m/>
    <s v="ft²"/>
    <m/>
    <s v="ft³"/>
    <m/>
    <s v="lb"/>
    <n v="4.6166124312741941"/>
    <s v="ft"/>
    <n v="0"/>
    <s v="ft"/>
    <n v="0"/>
    <s v="ft"/>
    <n v="0"/>
    <s v="ft"/>
    <n v="4.6166124312741941"/>
    <s v="ft"/>
    <n v="0"/>
    <s v="ft²"/>
    <n v="0"/>
    <s v="ft³"/>
    <n v="13.360000000000001"/>
    <s v="lb"/>
    <n v="1"/>
    <s v="ea"/>
    <m/>
    <m/>
  </r>
  <r>
    <s v="4.3.2.3.7.8.62"/>
    <m/>
    <x v="0"/>
    <x v="0"/>
    <x v="2"/>
    <x v="0"/>
    <x v="3"/>
    <x v="0"/>
    <x v="0"/>
    <x v="0"/>
    <x v="5"/>
    <x v="10"/>
    <x v="209"/>
    <n v="4.6166124312741941"/>
    <s v="ft"/>
    <m/>
    <s v="ft"/>
    <m/>
    <s v="ft"/>
    <m/>
    <s v="ft"/>
    <n v="4.6166124312741941"/>
    <s v="ft"/>
    <m/>
    <s v="ft²"/>
    <m/>
    <s v="ft³"/>
    <m/>
    <s v="lb"/>
    <n v="4.6166124312741941"/>
    <s v="ft"/>
    <n v="0"/>
    <s v="ft"/>
    <n v="0"/>
    <s v="ft"/>
    <n v="0"/>
    <s v="ft"/>
    <n v="4.6166124312741941"/>
    <s v="ft"/>
    <n v="0"/>
    <s v="ft²"/>
    <n v="0"/>
    <s v="ft³"/>
    <n v="13.360000000000001"/>
    <s v="lb"/>
    <n v="1"/>
    <s v="ea"/>
    <m/>
    <m/>
  </r>
  <r>
    <s v="4.3.2.3.7.8.63"/>
    <m/>
    <x v="0"/>
    <x v="0"/>
    <x v="2"/>
    <x v="0"/>
    <x v="3"/>
    <x v="0"/>
    <x v="0"/>
    <x v="0"/>
    <x v="5"/>
    <x v="10"/>
    <x v="210"/>
    <n v="4.6166124312741941"/>
    <s v="ft"/>
    <m/>
    <s v="ft"/>
    <m/>
    <s v="ft"/>
    <m/>
    <s v="ft"/>
    <n v="4.6166124312741941"/>
    <s v="ft"/>
    <m/>
    <s v="ft²"/>
    <m/>
    <s v="ft³"/>
    <m/>
    <s v="lb"/>
    <n v="4.6166124312741941"/>
    <s v="ft"/>
    <n v="0"/>
    <s v="ft"/>
    <n v="0"/>
    <s v="ft"/>
    <n v="0"/>
    <s v="ft"/>
    <n v="4.6166124312741941"/>
    <s v="ft"/>
    <n v="0"/>
    <s v="ft²"/>
    <n v="0"/>
    <s v="ft³"/>
    <n v="13.360000000000001"/>
    <s v="lb"/>
    <n v="1"/>
    <s v="ea"/>
    <m/>
    <m/>
  </r>
  <r>
    <s v="4.3.2.3.7.8.64"/>
    <m/>
    <x v="0"/>
    <x v="0"/>
    <x v="2"/>
    <x v="0"/>
    <x v="3"/>
    <x v="0"/>
    <x v="0"/>
    <x v="0"/>
    <x v="5"/>
    <x v="10"/>
    <x v="211"/>
    <n v="22.885966403543279"/>
    <s v="ft"/>
    <m/>
    <s v="ft"/>
    <m/>
    <s v="ft"/>
    <m/>
    <s v="ft"/>
    <n v="22.885966403543279"/>
    <s v="ft"/>
    <m/>
    <s v="ft²"/>
    <m/>
    <s v="ft³"/>
    <m/>
    <s v="lb"/>
    <n v="22.885966403543279"/>
    <s v="ft"/>
    <n v="0"/>
    <s v="ft"/>
    <n v="0"/>
    <s v="ft"/>
    <n v="0"/>
    <s v="ft"/>
    <n v="22.885966403543279"/>
    <s v="ft"/>
    <n v="0"/>
    <s v="ft²"/>
    <n v="0"/>
    <s v="ft³"/>
    <n v="26.720000000000002"/>
    <s v="lb"/>
    <n v="2"/>
    <s v="ea"/>
    <m/>
    <m/>
  </r>
  <r>
    <s v="4.3.2.3.7.8.65"/>
    <m/>
    <x v="0"/>
    <x v="0"/>
    <x v="2"/>
    <x v="0"/>
    <x v="3"/>
    <x v="0"/>
    <x v="0"/>
    <x v="0"/>
    <x v="5"/>
    <x v="10"/>
    <x v="212"/>
    <n v="22.8859664035433"/>
    <s v="ft"/>
    <m/>
    <s v="ft"/>
    <m/>
    <s v="ft"/>
    <m/>
    <s v="ft"/>
    <n v="22.8859664035433"/>
    <s v="ft"/>
    <m/>
    <s v="ft²"/>
    <m/>
    <s v="ft³"/>
    <m/>
    <s v="lb"/>
    <n v="22.8859664035433"/>
    <s v="ft"/>
    <n v="0"/>
    <s v="ft"/>
    <n v="0"/>
    <s v="ft"/>
    <n v="0"/>
    <s v="ft"/>
    <n v="22.8859664035433"/>
    <s v="ft"/>
    <n v="0"/>
    <s v="ft²"/>
    <n v="0"/>
    <s v="ft³"/>
    <n v="26.720000000000002"/>
    <s v="lb"/>
    <n v="2"/>
    <s v="ea"/>
    <m/>
    <m/>
  </r>
  <r>
    <s v="4.3.2.3.7.8.66"/>
    <m/>
    <x v="0"/>
    <x v="0"/>
    <x v="2"/>
    <x v="0"/>
    <x v="3"/>
    <x v="0"/>
    <x v="0"/>
    <x v="0"/>
    <x v="5"/>
    <x v="10"/>
    <x v="213"/>
    <n v="22.8859664035433"/>
    <s v="ft"/>
    <m/>
    <s v="ft"/>
    <m/>
    <s v="ft"/>
    <m/>
    <s v="ft"/>
    <n v="22.8859664035433"/>
    <s v="ft"/>
    <m/>
    <s v="ft²"/>
    <m/>
    <s v="ft³"/>
    <m/>
    <s v="lb"/>
    <n v="22.8859664035433"/>
    <s v="ft"/>
    <n v="0"/>
    <s v="ft"/>
    <n v="0"/>
    <s v="ft"/>
    <n v="0"/>
    <s v="ft"/>
    <n v="22.8859664035433"/>
    <s v="ft"/>
    <n v="0"/>
    <s v="ft²"/>
    <n v="0"/>
    <s v="ft³"/>
    <n v="26.720000000000002"/>
    <s v="lb"/>
    <n v="2"/>
    <s v="ea"/>
    <m/>
    <m/>
  </r>
  <r>
    <s v="4.3.2.3.7.8.67"/>
    <m/>
    <x v="0"/>
    <x v="0"/>
    <x v="2"/>
    <x v="0"/>
    <x v="3"/>
    <x v="0"/>
    <x v="0"/>
    <x v="0"/>
    <x v="5"/>
    <x v="10"/>
    <x v="214"/>
    <n v="22.8859664035433"/>
    <s v="ft"/>
    <m/>
    <s v="ft"/>
    <m/>
    <s v="ft"/>
    <m/>
    <s v="ft"/>
    <n v="22.8859664035433"/>
    <s v="ft"/>
    <m/>
    <s v="ft²"/>
    <m/>
    <s v="ft³"/>
    <m/>
    <s v="lb"/>
    <n v="22.8859664035433"/>
    <s v="ft"/>
    <n v="0"/>
    <s v="ft"/>
    <n v="0"/>
    <s v="ft"/>
    <n v="0"/>
    <s v="ft"/>
    <n v="22.8859664035433"/>
    <s v="ft"/>
    <n v="0"/>
    <s v="ft²"/>
    <n v="0"/>
    <s v="ft³"/>
    <n v="26.720000000000002"/>
    <s v="lb"/>
    <n v="2"/>
    <s v="ea"/>
    <m/>
    <m/>
  </r>
  <r>
    <s v="4.3.2.3.7.8.68"/>
    <m/>
    <x v="0"/>
    <x v="0"/>
    <x v="2"/>
    <x v="0"/>
    <x v="3"/>
    <x v="0"/>
    <x v="0"/>
    <x v="0"/>
    <x v="5"/>
    <x v="10"/>
    <x v="215"/>
    <n v="22.8859664035433"/>
    <s v="ft"/>
    <m/>
    <s v="ft"/>
    <m/>
    <s v="ft"/>
    <m/>
    <s v="ft"/>
    <n v="22.8859664035433"/>
    <s v="ft"/>
    <m/>
    <s v="ft²"/>
    <m/>
    <s v="ft³"/>
    <m/>
    <s v="lb"/>
    <n v="22.8859664035433"/>
    <s v="ft"/>
    <n v="0"/>
    <s v="ft"/>
    <n v="0"/>
    <s v="ft"/>
    <n v="0"/>
    <s v="ft"/>
    <n v="22.8859664035433"/>
    <s v="ft"/>
    <n v="0"/>
    <s v="ft²"/>
    <n v="0"/>
    <s v="ft³"/>
    <n v="26.720000000000002"/>
    <s v="lb"/>
    <n v="2"/>
    <s v="ea"/>
    <m/>
    <m/>
  </r>
  <r>
    <s v="4.3.2.3.7.8.69"/>
    <m/>
    <x v="0"/>
    <x v="0"/>
    <x v="2"/>
    <x v="0"/>
    <x v="3"/>
    <x v="0"/>
    <x v="0"/>
    <x v="0"/>
    <x v="5"/>
    <x v="10"/>
    <x v="216"/>
    <n v="8.2450728165107048"/>
    <s v="ft"/>
    <m/>
    <s v="ft"/>
    <m/>
    <s v="ft"/>
    <m/>
    <s v="ft"/>
    <n v="8.2450728165107048"/>
    <s v="ft"/>
    <m/>
    <s v="ft²"/>
    <m/>
    <s v="ft³"/>
    <m/>
    <s v="lb"/>
    <n v="8.2450728165107048"/>
    <s v="ft"/>
    <n v="0"/>
    <s v="ft"/>
    <n v="0"/>
    <s v="ft"/>
    <n v="0"/>
    <s v="ft"/>
    <n v="8.2450728165107048"/>
    <s v="ft"/>
    <n v="0"/>
    <s v="ft²"/>
    <n v="0"/>
    <s v="ft³"/>
    <n v="13.360000000000001"/>
    <s v="lb"/>
    <n v="1"/>
    <s v="ea"/>
    <m/>
    <m/>
  </r>
  <r>
    <s v="4.3.2.3.7.8.70"/>
    <m/>
    <x v="0"/>
    <x v="0"/>
    <x v="2"/>
    <x v="0"/>
    <x v="3"/>
    <x v="0"/>
    <x v="0"/>
    <x v="0"/>
    <x v="5"/>
    <x v="10"/>
    <x v="217"/>
    <n v="8.2450728165107154"/>
    <s v="ft"/>
    <m/>
    <s v="ft"/>
    <m/>
    <s v="ft"/>
    <m/>
    <s v="ft"/>
    <n v="8.2450728165107154"/>
    <s v="ft"/>
    <m/>
    <s v="ft²"/>
    <m/>
    <s v="ft³"/>
    <m/>
    <s v="lb"/>
    <n v="8.2450728165107154"/>
    <s v="ft"/>
    <n v="0"/>
    <s v="ft"/>
    <n v="0"/>
    <s v="ft"/>
    <n v="0"/>
    <s v="ft"/>
    <n v="8.2450728165107154"/>
    <s v="ft"/>
    <n v="0"/>
    <s v="ft²"/>
    <n v="0"/>
    <s v="ft³"/>
    <n v="13.360000000000001"/>
    <s v="lb"/>
    <n v="1"/>
    <s v="ea"/>
    <m/>
    <m/>
  </r>
  <r>
    <s v="4.3.2.3.7.8.71"/>
    <m/>
    <x v="0"/>
    <x v="0"/>
    <x v="2"/>
    <x v="0"/>
    <x v="3"/>
    <x v="0"/>
    <x v="0"/>
    <x v="0"/>
    <x v="5"/>
    <x v="10"/>
    <x v="218"/>
    <n v="8.2450728165107154"/>
    <s v="ft"/>
    <m/>
    <s v="ft"/>
    <m/>
    <s v="ft"/>
    <m/>
    <s v="ft"/>
    <n v="8.2450728165107154"/>
    <s v="ft"/>
    <m/>
    <s v="ft²"/>
    <m/>
    <s v="ft³"/>
    <m/>
    <s v="lb"/>
    <n v="8.2450728165107154"/>
    <s v="ft"/>
    <n v="0"/>
    <s v="ft"/>
    <n v="0"/>
    <s v="ft"/>
    <n v="0"/>
    <s v="ft"/>
    <n v="8.2450728165107154"/>
    <s v="ft"/>
    <n v="0"/>
    <s v="ft²"/>
    <n v="0"/>
    <s v="ft³"/>
    <n v="13.360000000000001"/>
    <s v="lb"/>
    <n v="1"/>
    <s v="ea"/>
    <m/>
    <m/>
  </r>
  <r>
    <s v="4.3.2.3.7.8.72"/>
    <m/>
    <x v="0"/>
    <x v="0"/>
    <x v="2"/>
    <x v="0"/>
    <x v="3"/>
    <x v="0"/>
    <x v="0"/>
    <x v="0"/>
    <x v="5"/>
    <x v="10"/>
    <x v="219"/>
    <n v="8.2450728165107154"/>
    <s v="ft"/>
    <m/>
    <s v="ft"/>
    <m/>
    <s v="ft"/>
    <m/>
    <s v="ft"/>
    <n v="8.2450728165107154"/>
    <s v="ft"/>
    <m/>
    <s v="ft²"/>
    <m/>
    <s v="ft³"/>
    <m/>
    <s v="lb"/>
    <n v="8.2450728165107154"/>
    <s v="ft"/>
    <n v="0"/>
    <s v="ft"/>
    <n v="0"/>
    <s v="ft"/>
    <n v="0"/>
    <s v="ft"/>
    <n v="8.2450728165107154"/>
    <s v="ft"/>
    <n v="0"/>
    <s v="ft²"/>
    <n v="0"/>
    <s v="ft³"/>
    <n v="13.360000000000001"/>
    <s v="lb"/>
    <n v="1"/>
    <s v="ea"/>
    <m/>
    <m/>
  </r>
  <r>
    <s v="4.3.2.3.7.8.73"/>
    <m/>
    <x v="0"/>
    <x v="0"/>
    <x v="2"/>
    <x v="0"/>
    <x v="3"/>
    <x v="0"/>
    <x v="0"/>
    <x v="0"/>
    <x v="5"/>
    <x v="10"/>
    <x v="220"/>
    <n v="8.2450728165107154"/>
    <s v="ft"/>
    <m/>
    <s v="ft"/>
    <m/>
    <s v="ft"/>
    <m/>
    <s v="ft"/>
    <n v="8.2450728165107154"/>
    <s v="ft"/>
    <m/>
    <s v="ft²"/>
    <m/>
    <s v="ft³"/>
    <m/>
    <s v="lb"/>
    <n v="8.2450728165107154"/>
    <s v="ft"/>
    <n v="0"/>
    <s v="ft"/>
    <n v="0"/>
    <s v="ft"/>
    <n v="0"/>
    <s v="ft"/>
    <n v="8.2450728165107154"/>
    <s v="ft"/>
    <n v="0"/>
    <s v="ft²"/>
    <n v="0"/>
    <s v="ft³"/>
    <n v="13.360000000000001"/>
    <s v="lb"/>
    <n v="1"/>
    <s v="ea"/>
    <m/>
    <m/>
  </r>
  <r>
    <s v="4.3.2.3.7.8.74"/>
    <m/>
    <x v="0"/>
    <x v="0"/>
    <x v="2"/>
    <x v="0"/>
    <x v="3"/>
    <x v="0"/>
    <x v="0"/>
    <x v="0"/>
    <x v="5"/>
    <x v="10"/>
    <x v="221"/>
    <n v="8.2450728165107154"/>
    <s v="ft"/>
    <m/>
    <s v="ft"/>
    <m/>
    <s v="ft"/>
    <m/>
    <s v="ft"/>
    <n v="8.2450728165107154"/>
    <s v="ft"/>
    <m/>
    <s v="ft²"/>
    <m/>
    <s v="ft³"/>
    <m/>
    <s v="lb"/>
    <n v="8.2450728165107154"/>
    <s v="ft"/>
    <n v="0"/>
    <s v="ft"/>
    <n v="0"/>
    <s v="ft"/>
    <n v="0"/>
    <s v="ft"/>
    <n v="8.2450728165107154"/>
    <s v="ft"/>
    <n v="0"/>
    <s v="ft²"/>
    <n v="0"/>
    <s v="ft³"/>
    <n v="13.360000000000001"/>
    <s v="lb"/>
    <n v="1"/>
    <s v="ea"/>
    <m/>
    <m/>
  </r>
  <r>
    <s v="4.3.2.3.7.8.75"/>
    <m/>
    <x v="0"/>
    <x v="0"/>
    <x v="2"/>
    <x v="0"/>
    <x v="3"/>
    <x v="0"/>
    <x v="0"/>
    <x v="0"/>
    <x v="5"/>
    <x v="10"/>
    <x v="222"/>
    <n v="8.2450728165107154"/>
    <s v="ft"/>
    <m/>
    <s v="ft"/>
    <m/>
    <s v="ft"/>
    <m/>
    <s v="ft"/>
    <n v="8.2450728165107154"/>
    <s v="ft"/>
    <m/>
    <s v="ft²"/>
    <m/>
    <s v="ft³"/>
    <m/>
    <s v="lb"/>
    <n v="8.2450728165107154"/>
    <s v="ft"/>
    <n v="0"/>
    <s v="ft"/>
    <n v="0"/>
    <s v="ft"/>
    <n v="0"/>
    <s v="ft"/>
    <n v="8.2450728165107154"/>
    <s v="ft"/>
    <n v="0"/>
    <s v="ft²"/>
    <n v="0"/>
    <s v="ft³"/>
    <n v="13.360000000000001"/>
    <s v="lb"/>
    <n v="1"/>
    <s v="ea"/>
    <m/>
    <m/>
  </r>
  <r>
    <s v="4.3.2.3.7.8.76"/>
    <m/>
    <x v="0"/>
    <x v="0"/>
    <x v="2"/>
    <x v="0"/>
    <x v="3"/>
    <x v="0"/>
    <x v="0"/>
    <x v="0"/>
    <x v="5"/>
    <x v="10"/>
    <x v="223"/>
    <n v="8.2450728165107154"/>
    <s v="ft"/>
    <m/>
    <s v="ft"/>
    <m/>
    <s v="ft"/>
    <m/>
    <s v="ft"/>
    <n v="8.2450728165107154"/>
    <s v="ft"/>
    <m/>
    <s v="ft²"/>
    <m/>
    <s v="ft³"/>
    <m/>
    <s v="lb"/>
    <n v="8.2450728165107154"/>
    <s v="ft"/>
    <n v="0"/>
    <s v="ft"/>
    <n v="0"/>
    <s v="ft"/>
    <n v="0"/>
    <s v="ft"/>
    <n v="8.2450728165107154"/>
    <s v="ft"/>
    <n v="0"/>
    <s v="ft²"/>
    <n v="0"/>
    <s v="ft³"/>
    <n v="13.360000000000001"/>
    <s v="lb"/>
    <n v="1"/>
    <s v="ea"/>
    <m/>
    <m/>
  </r>
  <r>
    <s v="4.3.2.3.7.8.77"/>
    <m/>
    <x v="0"/>
    <x v="0"/>
    <x v="2"/>
    <x v="0"/>
    <x v="3"/>
    <x v="0"/>
    <x v="0"/>
    <x v="0"/>
    <x v="5"/>
    <x v="10"/>
    <x v="224"/>
    <n v="8.2450728165107154"/>
    <s v="ft"/>
    <m/>
    <s v="ft"/>
    <m/>
    <s v="ft"/>
    <m/>
    <s v="ft"/>
    <n v="8.2450728165107154"/>
    <s v="ft"/>
    <m/>
    <s v="ft²"/>
    <m/>
    <s v="ft³"/>
    <m/>
    <s v="lb"/>
    <n v="8.2450728165107154"/>
    <s v="ft"/>
    <n v="0"/>
    <s v="ft"/>
    <n v="0"/>
    <s v="ft"/>
    <n v="0"/>
    <s v="ft"/>
    <n v="8.2450728165107154"/>
    <s v="ft"/>
    <n v="0"/>
    <s v="ft²"/>
    <n v="0"/>
    <s v="ft³"/>
    <n v="13.360000000000001"/>
    <s v="lb"/>
    <n v="1"/>
    <s v="ea"/>
    <m/>
    <m/>
  </r>
  <r>
    <s v="4.3.2.3.7.8.78"/>
    <m/>
    <x v="0"/>
    <x v="0"/>
    <x v="2"/>
    <x v="0"/>
    <x v="3"/>
    <x v="0"/>
    <x v="0"/>
    <x v="0"/>
    <x v="5"/>
    <x v="10"/>
    <x v="225"/>
    <n v="8.2450728165107154"/>
    <s v="ft"/>
    <m/>
    <s v="ft"/>
    <m/>
    <s v="ft"/>
    <m/>
    <s v="ft"/>
    <n v="8.2450728165107154"/>
    <s v="ft"/>
    <m/>
    <s v="ft²"/>
    <m/>
    <s v="ft³"/>
    <m/>
    <s v="lb"/>
    <n v="8.2450728165107154"/>
    <s v="ft"/>
    <n v="0"/>
    <s v="ft"/>
    <n v="0"/>
    <s v="ft"/>
    <n v="0"/>
    <s v="ft"/>
    <n v="8.2450728165107154"/>
    <s v="ft"/>
    <n v="0"/>
    <s v="ft²"/>
    <n v="0"/>
    <s v="ft³"/>
    <n v="13.360000000000001"/>
    <s v="lb"/>
    <n v="1"/>
    <s v="ea"/>
    <m/>
    <m/>
  </r>
  <r>
    <s v="4.3.2.3.7.8.79"/>
    <m/>
    <x v="0"/>
    <x v="0"/>
    <x v="2"/>
    <x v="0"/>
    <x v="3"/>
    <x v="0"/>
    <x v="0"/>
    <x v="0"/>
    <x v="5"/>
    <x v="10"/>
    <x v="226"/>
    <n v="8.2450728165107154"/>
    <s v="ft"/>
    <m/>
    <s v="ft"/>
    <m/>
    <s v="ft"/>
    <m/>
    <s v="ft"/>
    <n v="8.2450728165107154"/>
    <s v="ft"/>
    <m/>
    <s v="ft²"/>
    <m/>
    <s v="ft³"/>
    <m/>
    <s v="lb"/>
    <n v="8.2450728165107154"/>
    <s v="ft"/>
    <n v="0"/>
    <s v="ft"/>
    <n v="0"/>
    <s v="ft"/>
    <n v="0"/>
    <s v="ft"/>
    <n v="8.2450728165107154"/>
    <s v="ft"/>
    <n v="0"/>
    <s v="ft²"/>
    <n v="0"/>
    <s v="ft³"/>
    <n v="13.360000000000001"/>
    <s v="lb"/>
    <n v="1"/>
    <s v="ea"/>
    <m/>
    <m/>
  </r>
  <r>
    <s v="4.3.2.3.7.8.80"/>
    <m/>
    <x v="0"/>
    <x v="0"/>
    <x v="2"/>
    <x v="0"/>
    <x v="3"/>
    <x v="0"/>
    <x v="0"/>
    <x v="0"/>
    <x v="5"/>
    <x v="10"/>
    <x v="227"/>
    <n v="8.2450728165107225"/>
    <s v="ft"/>
    <m/>
    <s v="ft"/>
    <m/>
    <s v="ft"/>
    <m/>
    <s v="ft"/>
    <n v="8.2450728165107225"/>
    <s v="ft"/>
    <m/>
    <s v="ft²"/>
    <m/>
    <s v="ft³"/>
    <m/>
    <s v="lb"/>
    <n v="8.2450728165107225"/>
    <s v="ft"/>
    <n v="0"/>
    <s v="ft"/>
    <n v="0"/>
    <s v="ft"/>
    <n v="0"/>
    <s v="ft"/>
    <n v="8.2450728165107225"/>
    <s v="ft"/>
    <n v="0"/>
    <s v="ft²"/>
    <n v="0"/>
    <s v="ft³"/>
    <n v="13.360000000000001"/>
    <s v="lb"/>
    <n v="1"/>
    <s v="ea"/>
    <m/>
    <m/>
  </r>
  <r>
    <s v="4.3.2.3.7.8.81"/>
    <m/>
    <x v="0"/>
    <x v="0"/>
    <x v="2"/>
    <x v="0"/>
    <x v="3"/>
    <x v="0"/>
    <x v="0"/>
    <x v="0"/>
    <x v="5"/>
    <x v="10"/>
    <x v="228"/>
    <n v="8.2450728165107225"/>
    <s v="ft"/>
    <m/>
    <s v="ft"/>
    <m/>
    <s v="ft"/>
    <m/>
    <s v="ft"/>
    <n v="8.2450728165107225"/>
    <s v="ft"/>
    <m/>
    <s v="ft²"/>
    <m/>
    <s v="ft³"/>
    <m/>
    <s v="lb"/>
    <n v="8.2450728165107225"/>
    <s v="ft"/>
    <n v="0"/>
    <s v="ft"/>
    <n v="0"/>
    <s v="ft"/>
    <n v="0"/>
    <s v="ft"/>
    <n v="8.2450728165107225"/>
    <s v="ft"/>
    <n v="0"/>
    <s v="ft²"/>
    <n v="0"/>
    <s v="ft³"/>
    <n v="13.360000000000001"/>
    <s v="lb"/>
    <n v="1"/>
    <s v="ea"/>
    <m/>
    <m/>
  </r>
  <r>
    <s v="4.3.2.3.7.8.82"/>
    <m/>
    <x v="0"/>
    <x v="0"/>
    <x v="2"/>
    <x v="0"/>
    <x v="3"/>
    <x v="0"/>
    <x v="0"/>
    <x v="0"/>
    <x v="5"/>
    <x v="10"/>
    <x v="229"/>
    <n v="8.2450728165107225"/>
    <s v="ft"/>
    <m/>
    <s v="ft"/>
    <m/>
    <s v="ft"/>
    <m/>
    <s v="ft"/>
    <n v="8.2450728165107225"/>
    <s v="ft"/>
    <m/>
    <s v="ft²"/>
    <m/>
    <s v="ft³"/>
    <m/>
    <s v="lb"/>
    <n v="8.2450728165107225"/>
    <s v="ft"/>
    <n v="0"/>
    <s v="ft"/>
    <n v="0"/>
    <s v="ft"/>
    <n v="0"/>
    <s v="ft"/>
    <n v="8.2450728165107225"/>
    <s v="ft"/>
    <n v="0"/>
    <s v="ft²"/>
    <n v="0"/>
    <s v="ft³"/>
    <n v="13.360000000000001"/>
    <s v="lb"/>
    <n v="1"/>
    <s v="ea"/>
    <m/>
    <m/>
  </r>
  <r>
    <s v="4.3.2.3.7.8.83"/>
    <m/>
    <x v="0"/>
    <x v="0"/>
    <x v="2"/>
    <x v="0"/>
    <x v="3"/>
    <x v="0"/>
    <x v="0"/>
    <x v="0"/>
    <x v="5"/>
    <x v="10"/>
    <x v="230"/>
    <n v="8.2450728165107225"/>
    <s v="ft"/>
    <m/>
    <s v="ft"/>
    <m/>
    <s v="ft"/>
    <m/>
    <s v="ft"/>
    <n v="8.2450728165107225"/>
    <s v="ft"/>
    <m/>
    <s v="ft²"/>
    <m/>
    <s v="ft³"/>
    <m/>
    <s v="lb"/>
    <n v="8.2450728165107225"/>
    <s v="ft"/>
    <n v="0"/>
    <s v="ft"/>
    <n v="0"/>
    <s v="ft"/>
    <n v="0"/>
    <s v="ft"/>
    <n v="8.2450728165107225"/>
    <s v="ft"/>
    <n v="0"/>
    <s v="ft²"/>
    <n v="0"/>
    <s v="ft³"/>
    <n v="13.360000000000001"/>
    <s v="lb"/>
    <n v="1"/>
    <s v="ea"/>
    <m/>
    <m/>
  </r>
  <r>
    <s v="4.3.2.3.7.8.84"/>
    <m/>
    <x v="0"/>
    <x v="0"/>
    <x v="2"/>
    <x v="0"/>
    <x v="3"/>
    <x v="0"/>
    <x v="0"/>
    <x v="0"/>
    <x v="5"/>
    <x v="10"/>
    <x v="231"/>
    <n v="8.2450728165107225"/>
    <s v="ft"/>
    <m/>
    <s v="ft"/>
    <m/>
    <s v="ft"/>
    <m/>
    <s v="ft"/>
    <n v="8.2450728165107225"/>
    <s v="ft"/>
    <m/>
    <s v="ft²"/>
    <m/>
    <s v="ft³"/>
    <m/>
    <s v="lb"/>
    <n v="8.2450728165107225"/>
    <s v="ft"/>
    <n v="0"/>
    <s v="ft"/>
    <n v="0"/>
    <s v="ft"/>
    <n v="0"/>
    <s v="ft"/>
    <n v="8.2450728165107225"/>
    <s v="ft"/>
    <n v="0"/>
    <s v="ft²"/>
    <n v="0"/>
    <s v="ft³"/>
    <n v="13.360000000000001"/>
    <s v="lb"/>
    <n v="1"/>
    <s v="ea"/>
    <m/>
    <m/>
  </r>
  <r>
    <s v="4.3.2.3.7.8.85"/>
    <m/>
    <x v="0"/>
    <x v="0"/>
    <x v="2"/>
    <x v="0"/>
    <x v="3"/>
    <x v="0"/>
    <x v="0"/>
    <x v="0"/>
    <x v="5"/>
    <x v="10"/>
    <x v="232"/>
    <n v="8.2450728165107225"/>
    <s v="ft"/>
    <m/>
    <s v="ft"/>
    <m/>
    <s v="ft"/>
    <m/>
    <s v="ft"/>
    <n v="8.2450728165107225"/>
    <s v="ft"/>
    <m/>
    <s v="ft²"/>
    <m/>
    <s v="ft³"/>
    <m/>
    <s v="lb"/>
    <n v="8.2450728165107225"/>
    <s v="ft"/>
    <n v="0"/>
    <s v="ft"/>
    <n v="0"/>
    <s v="ft"/>
    <n v="0"/>
    <s v="ft"/>
    <n v="8.2450728165107225"/>
    <s v="ft"/>
    <n v="0"/>
    <s v="ft²"/>
    <n v="0"/>
    <s v="ft³"/>
    <n v="13.360000000000001"/>
    <s v="lb"/>
    <n v="1"/>
    <s v="ea"/>
    <m/>
    <m/>
  </r>
  <r>
    <s v="4.3.2.3.7.8.86"/>
    <m/>
    <x v="0"/>
    <x v="0"/>
    <x v="2"/>
    <x v="0"/>
    <x v="3"/>
    <x v="0"/>
    <x v="0"/>
    <x v="0"/>
    <x v="5"/>
    <x v="10"/>
    <x v="233"/>
    <n v="8.2450728165107225"/>
    <s v="ft"/>
    <m/>
    <s v="ft"/>
    <m/>
    <s v="ft"/>
    <m/>
    <s v="ft"/>
    <n v="8.2450728165107225"/>
    <s v="ft"/>
    <m/>
    <s v="ft²"/>
    <m/>
    <s v="ft³"/>
    <m/>
    <s v="lb"/>
    <n v="8.2450728165107225"/>
    <s v="ft"/>
    <n v="0"/>
    <s v="ft"/>
    <n v="0"/>
    <s v="ft"/>
    <n v="0"/>
    <s v="ft"/>
    <n v="8.2450728165107225"/>
    <s v="ft"/>
    <n v="0"/>
    <s v="ft²"/>
    <n v="0"/>
    <s v="ft³"/>
    <n v="13.360000000000001"/>
    <s v="lb"/>
    <n v="1"/>
    <s v="ea"/>
    <m/>
    <m/>
  </r>
  <r>
    <s v="4.3.2.3.7.8.87"/>
    <m/>
    <x v="0"/>
    <x v="0"/>
    <x v="2"/>
    <x v="0"/>
    <x v="3"/>
    <x v="0"/>
    <x v="0"/>
    <x v="0"/>
    <x v="5"/>
    <x v="10"/>
    <x v="234"/>
    <n v="8.2450728165107225"/>
    <s v="ft"/>
    <m/>
    <s v="ft"/>
    <m/>
    <s v="ft"/>
    <m/>
    <s v="ft"/>
    <n v="8.2450728165107225"/>
    <s v="ft"/>
    <m/>
    <s v="ft²"/>
    <m/>
    <s v="ft³"/>
    <m/>
    <s v="lb"/>
    <n v="8.2450728165107225"/>
    <s v="ft"/>
    <n v="0"/>
    <s v="ft"/>
    <n v="0"/>
    <s v="ft"/>
    <n v="0"/>
    <s v="ft"/>
    <n v="8.2450728165107225"/>
    <s v="ft"/>
    <n v="0"/>
    <s v="ft²"/>
    <n v="0"/>
    <s v="ft³"/>
    <n v="13.360000000000001"/>
    <s v="lb"/>
    <n v="1"/>
    <s v="ea"/>
    <m/>
    <m/>
  </r>
  <r>
    <s v="4.3.2.3.7.8.88"/>
    <m/>
    <x v="0"/>
    <x v="0"/>
    <x v="2"/>
    <x v="0"/>
    <x v="3"/>
    <x v="0"/>
    <x v="0"/>
    <x v="0"/>
    <x v="5"/>
    <x v="10"/>
    <x v="235"/>
    <n v="8.2450728165107225"/>
    <s v="ft"/>
    <m/>
    <s v="ft"/>
    <m/>
    <s v="ft"/>
    <m/>
    <s v="ft"/>
    <n v="8.2450728165107225"/>
    <s v="ft"/>
    <m/>
    <s v="ft²"/>
    <m/>
    <s v="ft³"/>
    <m/>
    <s v="lb"/>
    <n v="8.2450728165107225"/>
    <s v="ft"/>
    <n v="0"/>
    <s v="ft"/>
    <n v="0"/>
    <s v="ft"/>
    <n v="0"/>
    <s v="ft"/>
    <n v="8.2450728165107225"/>
    <s v="ft"/>
    <n v="0"/>
    <s v="ft²"/>
    <n v="0"/>
    <s v="ft³"/>
    <n v="13.360000000000001"/>
    <s v="lb"/>
    <n v="1"/>
    <s v="ea"/>
    <m/>
    <m/>
  </r>
  <r>
    <s v="4.3.2.3.7.8.89"/>
    <m/>
    <x v="0"/>
    <x v="0"/>
    <x v="2"/>
    <x v="0"/>
    <x v="3"/>
    <x v="0"/>
    <x v="0"/>
    <x v="0"/>
    <x v="5"/>
    <x v="10"/>
    <x v="236"/>
    <n v="8.2450728165107225"/>
    <s v="ft"/>
    <m/>
    <s v="ft"/>
    <m/>
    <s v="ft"/>
    <m/>
    <s v="ft"/>
    <n v="8.2450728165107225"/>
    <s v="ft"/>
    <m/>
    <s v="ft²"/>
    <m/>
    <s v="ft³"/>
    <m/>
    <s v="lb"/>
    <n v="8.2450728165107225"/>
    <s v="ft"/>
    <n v="0"/>
    <s v="ft"/>
    <n v="0"/>
    <s v="ft"/>
    <n v="0"/>
    <s v="ft"/>
    <n v="8.2450728165107225"/>
    <s v="ft"/>
    <n v="0"/>
    <s v="ft²"/>
    <n v="0"/>
    <s v="ft³"/>
    <n v="13.360000000000001"/>
    <s v="lb"/>
    <n v="1"/>
    <s v="ea"/>
    <m/>
    <m/>
  </r>
  <r>
    <s v="4.3.2.3.7.8.90"/>
    <m/>
    <x v="0"/>
    <x v="0"/>
    <x v="2"/>
    <x v="0"/>
    <x v="3"/>
    <x v="0"/>
    <x v="0"/>
    <x v="0"/>
    <x v="5"/>
    <x v="10"/>
    <x v="237"/>
    <n v="8.2450728165107154"/>
    <s v="ft"/>
    <m/>
    <s v="ft"/>
    <m/>
    <s v="ft"/>
    <m/>
    <s v="ft"/>
    <n v="8.2450728165107154"/>
    <s v="ft"/>
    <m/>
    <s v="ft²"/>
    <m/>
    <s v="ft³"/>
    <m/>
    <s v="lb"/>
    <n v="8.2450728165107154"/>
    <s v="ft"/>
    <n v="0"/>
    <s v="ft"/>
    <n v="0"/>
    <s v="ft"/>
    <n v="0"/>
    <s v="ft"/>
    <n v="8.2450728165107154"/>
    <s v="ft"/>
    <n v="0"/>
    <s v="ft²"/>
    <n v="0"/>
    <s v="ft³"/>
    <n v="13.360000000000001"/>
    <s v="lb"/>
    <n v="1"/>
    <s v="ea"/>
    <m/>
    <m/>
  </r>
  <r>
    <s v="4.3.2.3.7.8.91"/>
    <m/>
    <x v="0"/>
    <x v="0"/>
    <x v="2"/>
    <x v="0"/>
    <x v="3"/>
    <x v="0"/>
    <x v="0"/>
    <x v="0"/>
    <x v="5"/>
    <x v="10"/>
    <x v="238"/>
    <n v="8.2450728165107261"/>
    <s v="ft"/>
    <m/>
    <s v="ft"/>
    <m/>
    <s v="ft"/>
    <m/>
    <s v="ft"/>
    <n v="8.2450728165107261"/>
    <s v="ft"/>
    <m/>
    <s v="ft²"/>
    <m/>
    <s v="ft³"/>
    <m/>
    <s v="lb"/>
    <n v="8.2450728165107261"/>
    <s v="ft"/>
    <n v="0"/>
    <s v="ft"/>
    <n v="0"/>
    <s v="ft"/>
    <n v="0"/>
    <s v="ft"/>
    <n v="8.2450728165107261"/>
    <s v="ft"/>
    <n v="0"/>
    <s v="ft²"/>
    <n v="0"/>
    <s v="ft³"/>
    <n v="13.360000000000001"/>
    <s v="lb"/>
    <n v="1"/>
    <s v="ea"/>
    <m/>
    <m/>
  </r>
  <r>
    <s v="4.3.2.3.7.8.92"/>
    <m/>
    <x v="0"/>
    <x v="0"/>
    <x v="2"/>
    <x v="0"/>
    <x v="3"/>
    <x v="0"/>
    <x v="0"/>
    <x v="0"/>
    <x v="5"/>
    <x v="10"/>
    <x v="239"/>
    <n v="8.2450728165107261"/>
    <s v="ft"/>
    <m/>
    <s v="ft"/>
    <m/>
    <s v="ft"/>
    <m/>
    <s v="ft"/>
    <n v="8.2450728165107261"/>
    <s v="ft"/>
    <m/>
    <s v="ft²"/>
    <m/>
    <s v="ft³"/>
    <m/>
    <s v="lb"/>
    <n v="8.2450728165107261"/>
    <s v="ft"/>
    <n v="0"/>
    <s v="ft"/>
    <n v="0"/>
    <s v="ft"/>
    <n v="0"/>
    <s v="ft"/>
    <n v="8.2450728165107261"/>
    <s v="ft"/>
    <n v="0"/>
    <s v="ft²"/>
    <n v="0"/>
    <s v="ft³"/>
    <n v="13.360000000000001"/>
    <s v="lb"/>
    <n v="1"/>
    <s v="ea"/>
    <m/>
    <m/>
  </r>
  <r>
    <s v="4.3.2.3.7.8.93"/>
    <m/>
    <x v="0"/>
    <x v="0"/>
    <x v="2"/>
    <x v="0"/>
    <x v="3"/>
    <x v="0"/>
    <x v="0"/>
    <x v="0"/>
    <x v="5"/>
    <x v="10"/>
    <x v="240"/>
    <n v="8.2450728165107261"/>
    <s v="ft"/>
    <m/>
    <s v="ft"/>
    <m/>
    <s v="ft"/>
    <m/>
    <s v="ft"/>
    <n v="8.2450728165107261"/>
    <s v="ft"/>
    <m/>
    <s v="ft²"/>
    <m/>
    <s v="ft³"/>
    <m/>
    <s v="lb"/>
    <n v="8.2450728165107261"/>
    <s v="ft"/>
    <n v="0"/>
    <s v="ft"/>
    <n v="0"/>
    <s v="ft"/>
    <n v="0"/>
    <s v="ft"/>
    <n v="8.2450728165107261"/>
    <s v="ft"/>
    <n v="0"/>
    <s v="ft²"/>
    <n v="0"/>
    <s v="ft³"/>
    <n v="13.360000000000001"/>
    <s v="lb"/>
    <n v="1"/>
    <s v="ea"/>
    <m/>
    <m/>
  </r>
  <r>
    <s v="4.3.2.3.7.8.94"/>
    <m/>
    <x v="0"/>
    <x v="0"/>
    <x v="2"/>
    <x v="0"/>
    <x v="3"/>
    <x v="0"/>
    <x v="0"/>
    <x v="0"/>
    <x v="5"/>
    <x v="10"/>
    <x v="241"/>
    <n v="8.2450728165107261"/>
    <s v="ft"/>
    <m/>
    <s v="ft"/>
    <m/>
    <s v="ft"/>
    <m/>
    <s v="ft"/>
    <n v="8.2450728165107261"/>
    <s v="ft"/>
    <m/>
    <s v="ft²"/>
    <m/>
    <s v="ft³"/>
    <m/>
    <s v="lb"/>
    <n v="8.2450728165107261"/>
    <s v="ft"/>
    <n v="0"/>
    <s v="ft"/>
    <n v="0"/>
    <s v="ft"/>
    <n v="0"/>
    <s v="ft"/>
    <n v="8.2450728165107261"/>
    <s v="ft"/>
    <n v="0"/>
    <s v="ft²"/>
    <n v="0"/>
    <s v="ft³"/>
    <n v="13.360000000000001"/>
    <s v="lb"/>
    <n v="1"/>
    <s v="ea"/>
    <m/>
    <m/>
  </r>
  <r>
    <s v="4.3.2.3.7.8.95"/>
    <m/>
    <x v="0"/>
    <x v="0"/>
    <x v="2"/>
    <x v="0"/>
    <x v="3"/>
    <x v="0"/>
    <x v="0"/>
    <x v="0"/>
    <x v="5"/>
    <x v="10"/>
    <x v="242"/>
    <n v="8.2450728165107261"/>
    <s v="ft"/>
    <m/>
    <s v="ft"/>
    <m/>
    <s v="ft"/>
    <m/>
    <s v="ft"/>
    <n v="8.2450728165107261"/>
    <s v="ft"/>
    <m/>
    <s v="ft²"/>
    <m/>
    <s v="ft³"/>
    <m/>
    <s v="lb"/>
    <n v="8.2450728165107261"/>
    <s v="ft"/>
    <n v="0"/>
    <s v="ft"/>
    <n v="0"/>
    <s v="ft"/>
    <n v="0"/>
    <s v="ft"/>
    <n v="8.2450728165107261"/>
    <s v="ft"/>
    <n v="0"/>
    <s v="ft²"/>
    <n v="0"/>
    <s v="ft³"/>
    <n v="13.360000000000001"/>
    <s v="lb"/>
    <n v="1"/>
    <s v="ea"/>
    <m/>
    <m/>
  </r>
  <r>
    <s v="4.3.2.3.7.8.96"/>
    <m/>
    <x v="0"/>
    <x v="0"/>
    <x v="2"/>
    <x v="0"/>
    <x v="3"/>
    <x v="0"/>
    <x v="0"/>
    <x v="0"/>
    <x v="5"/>
    <x v="10"/>
    <x v="243"/>
    <n v="8.2450728165107261"/>
    <s v="ft"/>
    <m/>
    <s v="ft"/>
    <m/>
    <s v="ft"/>
    <m/>
    <s v="ft"/>
    <n v="8.2450728165107261"/>
    <s v="ft"/>
    <m/>
    <s v="ft²"/>
    <m/>
    <s v="ft³"/>
    <m/>
    <s v="lb"/>
    <n v="8.2450728165107261"/>
    <s v="ft"/>
    <n v="0"/>
    <s v="ft"/>
    <n v="0"/>
    <s v="ft"/>
    <n v="0"/>
    <s v="ft"/>
    <n v="8.2450728165107261"/>
    <s v="ft"/>
    <n v="0"/>
    <s v="ft²"/>
    <n v="0"/>
    <s v="ft³"/>
    <n v="13.360000000000001"/>
    <s v="lb"/>
    <n v="1"/>
    <s v="ea"/>
    <m/>
    <m/>
  </r>
  <r>
    <s v="4.3.2.3.7.8.97"/>
    <m/>
    <x v="0"/>
    <x v="0"/>
    <x v="2"/>
    <x v="0"/>
    <x v="3"/>
    <x v="0"/>
    <x v="0"/>
    <x v="0"/>
    <x v="5"/>
    <x v="10"/>
    <x v="244"/>
    <n v="8.2450728165107261"/>
    <s v="ft"/>
    <m/>
    <s v="ft"/>
    <m/>
    <s v="ft"/>
    <m/>
    <s v="ft"/>
    <n v="8.2450728165107261"/>
    <s v="ft"/>
    <m/>
    <s v="ft²"/>
    <m/>
    <s v="ft³"/>
    <m/>
    <s v="lb"/>
    <n v="8.2450728165107261"/>
    <s v="ft"/>
    <n v="0"/>
    <s v="ft"/>
    <n v="0"/>
    <s v="ft"/>
    <n v="0"/>
    <s v="ft"/>
    <n v="8.2450728165107261"/>
    <s v="ft"/>
    <n v="0"/>
    <s v="ft²"/>
    <n v="0"/>
    <s v="ft³"/>
    <n v="13.360000000000001"/>
    <s v="lb"/>
    <n v="1"/>
    <s v="ea"/>
    <m/>
    <m/>
  </r>
  <r>
    <s v="4.3.2.3.7.8.98"/>
    <m/>
    <x v="0"/>
    <x v="0"/>
    <x v="2"/>
    <x v="0"/>
    <x v="3"/>
    <x v="0"/>
    <x v="0"/>
    <x v="0"/>
    <x v="5"/>
    <x v="10"/>
    <x v="245"/>
    <n v="8.2450728165107261"/>
    <s v="ft"/>
    <m/>
    <s v="ft"/>
    <m/>
    <s v="ft"/>
    <m/>
    <s v="ft"/>
    <n v="8.2450728165107261"/>
    <s v="ft"/>
    <m/>
    <s v="ft²"/>
    <m/>
    <s v="ft³"/>
    <m/>
    <s v="lb"/>
    <n v="8.2450728165107261"/>
    <s v="ft"/>
    <n v="0"/>
    <s v="ft"/>
    <n v="0"/>
    <s v="ft"/>
    <n v="0"/>
    <s v="ft"/>
    <n v="8.2450728165107261"/>
    <s v="ft"/>
    <n v="0"/>
    <s v="ft²"/>
    <n v="0"/>
    <s v="ft³"/>
    <n v="13.360000000000001"/>
    <s v="lb"/>
    <n v="1"/>
    <s v="ea"/>
    <m/>
    <m/>
  </r>
  <r>
    <s v="4.3.2.3.7.8.99"/>
    <m/>
    <x v="0"/>
    <x v="0"/>
    <x v="2"/>
    <x v="0"/>
    <x v="3"/>
    <x v="0"/>
    <x v="0"/>
    <x v="0"/>
    <x v="5"/>
    <x v="10"/>
    <x v="246"/>
    <n v="8.2450728165107261"/>
    <s v="ft"/>
    <m/>
    <s v="ft"/>
    <m/>
    <s v="ft"/>
    <m/>
    <s v="ft"/>
    <n v="8.2450728165107261"/>
    <s v="ft"/>
    <m/>
    <s v="ft²"/>
    <m/>
    <s v="ft³"/>
    <m/>
    <s v="lb"/>
    <n v="8.2450728165107261"/>
    <s v="ft"/>
    <n v="0"/>
    <s v="ft"/>
    <n v="0"/>
    <s v="ft"/>
    <n v="0"/>
    <s v="ft"/>
    <n v="8.2450728165107261"/>
    <s v="ft"/>
    <n v="0"/>
    <s v="ft²"/>
    <n v="0"/>
    <s v="ft³"/>
    <n v="13.360000000000001"/>
    <s v="lb"/>
    <n v="1"/>
    <s v="ea"/>
    <m/>
    <m/>
  </r>
  <r>
    <s v="4.3.2.3.7.8.100"/>
    <m/>
    <x v="0"/>
    <x v="0"/>
    <x v="2"/>
    <x v="0"/>
    <x v="3"/>
    <x v="0"/>
    <x v="0"/>
    <x v="0"/>
    <x v="5"/>
    <x v="10"/>
    <x v="247"/>
    <n v="8.2450728165107261"/>
    <s v="ft"/>
    <m/>
    <s v="ft"/>
    <m/>
    <s v="ft"/>
    <m/>
    <s v="ft"/>
    <n v="8.2450728165107261"/>
    <s v="ft"/>
    <m/>
    <s v="ft²"/>
    <m/>
    <s v="ft³"/>
    <m/>
    <s v="lb"/>
    <n v="8.2450728165107261"/>
    <s v="ft"/>
    <n v="0"/>
    <s v="ft"/>
    <n v="0"/>
    <s v="ft"/>
    <n v="0"/>
    <s v="ft"/>
    <n v="8.2450728165107261"/>
    <s v="ft"/>
    <n v="0"/>
    <s v="ft²"/>
    <n v="0"/>
    <s v="ft³"/>
    <n v="13.360000000000001"/>
    <s v="lb"/>
    <n v="1"/>
    <s v="ea"/>
    <m/>
    <m/>
  </r>
  <r>
    <s v="4.3.2.3.7.8.101"/>
    <m/>
    <x v="0"/>
    <x v="0"/>
    <x v="2"/>
    <x v="0"/>
    <x v="3"/>
    <x v="0"/>
    <x v="0"/>
    <x v="0"/>
    <x v="5"/>
    <x v="10"/>
    <x v="248"/>
    <n v="8.245072816510719"/>
    <s v="ft"/>
    <m/>
    <s v="ft"/>
    <m/>
    <s v="ft"/>
    <m/>
    <s v="ft"/>
    <n v="8.245072816510719"/>
    <s v="ft"/>
    <m/>
    <s v="ft²"/>
    <m/>
    <s v="ft³"/>
    <m/>
    <s v="lb"/>
    <n v="8.245072816510719"/>
    <s v="ft"/>
    <n v="0"/>
    <s v="ft"/>
    <n v="0"/>
    <s v="ft"/>
    <n v="0"/>
    <s v="ft"/>
    <n v="8.245072816510719"/>
    <s v="ft"/>
    <n v="0"/>
    <s v="ft²"/>
    <n v="0"/>
    <s v="ft³"/>
    <n v="13.360000000000001"/>
    <s v="lb"/>
    <n v="1"/>
    <s v="ea"/>
    <m/>
    <m/>
  </r>
  <r>
    <s v="4.3.2.3.7.8.102"/>
    <m/>
    <x v="0"/>
    <x v="0"/>
    <x v="2"/>
    <x v="0"/>
    <x v="3"/>
    <x v="0"/>
    <x v="0"/>
    <x v="0"/>
    <x v="5"/>
    <x v="10"/>
    <x v="249"/>
    <n v="60.087930992969127"/>
    <s v="ft"/>
    <m/>
    <s v="ft"/>
    <m/>
    <s v="ft"/>
    <m/>
    <s v="ft"/>
    <n v="60.087930992969127"/>
    <s v="ft"/>
    <m/>
    <s v="ft²"/>
    <m/>
    <s v="ft³"/>
    <m/>
    <s v="lb"/>
    <n v="60.087930992969127"/>
    <s v="ft"/>
    <n v="0"/>
    <s v="ft"/>
    <n v="0"/>
    <s v="ft"/>
    <n v="0"/>
    <s v="ft"/>
    <n v="60.087930992969127"/>
    <s v="ft"/>
    <n v="0"/>
    <s v="ft²"/>
    <n v="0"/>
    <s v="ft³"/>
    <n v="53.440000000000005"/>
    <s v="lb"/>
    <n v="4"/>
    <s v="ea"/>
    <m/>
    <m/>
  </r>
  <r>
    <s v="4.3.2.3.7.8.103"/>
    <m/>
    <x v="0"/>
    <x v="0"/>
    <x v="2"/>
    <x v="0"/>
    <x v="3"/>
    <x v="0"/>
    <x v="0"/>
    <x v="0"/>
    <x v="5"/>
    <x v="10"/>
    <x v="250"/>
    <n v="60.087930992969177"/>
    <s v="ft"/>
    <m/>
    <s v="ft"/>
    <m/>
    <s v="ft"/>
    <m/>
    <s v="ft"/>
    <n v="60.087930992969177"/>
    <s v="ft"/>
    <m/>
    <s v="ft²"/>
    <m/>
    <s v="ft³"/>
    <m/>
    <s v="lb"/>
    <n v="60.087930992969177"/>
    <s v="ft"/>
    <n v="0"/>
    <s v="ft"/>
    <n v="0"/>
    <s v="ft"/>
    <n v="0"/>
    <s v="ft"/>
    <n v="60.087930992969177"/>
    <s v="ft"/>
    <n v="0"/>
    <s v="ft²"/>
    <n v="0"/>
    <s v="ft³"/>
    <n v="53.440000000000005"/>
    <s v="lb"/>
    <n v="4"/>
    <s v="ea"/>
    <m/>
    <m/>
  </r>
  <r>
    <s v="4.3.2.3.7.8.104"/>
    <m/>
    <x v="0"/>
    <x v="0"/>
    <x v="2"/>
    <x v="0"/>
    <x v="3"/>
    <x v="0"/>
    <x v="0"/>
    <x v="0"/>
    <x v="5"/>
    <x v="10"/>
    <x v="251"/>
    <n v="60.087930992969177"/>
    <s v="ft"/>
    <m/>
    <s v="ft"/>
    <m/>
    <s v="ft"/>
    <m/>
    <s v="ft"/>
    <n v="60.087930992969177"/>
    <s v="ft"/>
    <m/>
    <s v="ft²"/>
    <m/>
    <s v="ft³"/>
    <m/>
    <s v="lb"/>
    <n v="60.087930992969177"/>
    <s v="ft"/>
    <n v="0"/>
    <s v="ft"/>
    <n v="0"/>
    <s v="ft"/>
    <n v="0"/>
    <s v="ft"/>
    <n v="60.087930992969177"/>
    <s v="ft"/>
    <n v="0"/>
    <s v="ft²"/>
    <n v="0"/>
    <s v="ft³"/>
    <n v="53.440000000000005"/>
    <s v="lb"/>
    <n v="4"/>
    <s v="ea"/>
    <m/>
    <m/>
  </r>
  <r>
    <s v="4.3.2.3.7.8.105"/>
    <m/>
    <x v="0"/>
    <x v="0"/>
    <x v="2"/>
    <x v="0"/>
    <x v="3"/>
    <x v="0"/>
    <x v="0"/>
    <x v="0"/>
    <x v="5"/>
    <x v="10"/>
    <x v="252"/>
    <n v="60.087930992969177"/>
    <s v="ft"/>
    <m/>
    <s v="ft"/>
    <m/>
    <s v="ft"/>
    <m/>
    <s v="ft"/>
    <n v="60.087930992969177"/>
    <s v="ft"/>
    <m/>
    <s v="ft²"/>
    <m/>
    <s v="ft³"/>
    <m/>
    <s v="lb"/>
    <n v="60.087930992969177"/>
    <s v="ft"/>
    <n v="0"/>
    <s v="ft"/>
    <n v="0"/>
    <s v="ft"/>
    <n v="0"/>
    <s v="ft"/>
    <n v="60.087930992969177"/>
    <s v="ft"/>
    <n v="0"/>
    <s v="ft²"/>
    <n v="0"/>
    <s v="ft³"/>
    <n v="53.440000000000005"/>
    <s v="lb"/>
    <n v="4"/>
    <s v="ea"/>
    <m/>
    <m/>
  </r>
  <r>
    <s v="4.3.2.3.7.8.106"/>
    <m/>
    <x v="0"/>
    <x v="0"/>
    <x v="2"/>
    <x v="0"/>
    <x v="3"/>
    <x v="0"/>
    <x v="0"/>
    <x v="0"/>
    <x v="5"/>
    <x v="10"/>
    <x v="253"/>
    <n v="60.087930992969177"/>
    <s v="ft"/>
    <m/>
    <s v="ft"/>
    <m/>
    <s v="ft"/>
    <m/>
    <s v="ft"/>
    <n v="60.087930992969177"/>
    <s v="ft"/>
    <m/>
    <s v="ft²"/>
    <m/>
    <s v="ft³"/>
    <m/>
    <s v="lb"/>
    <n v="60.087930992969177"/>
    <s v="ft"/>
    <n v="0"/>
    <s v="ft"/>
    <n v="0"/>
    <s v="ft"/>
    <n v="0"/>
    <s v="ft"/>
    <n v="60.087930992969177"/>
    <s v="ft"/>
    <n v="0"/>
    <s v="ft²"/>
    <n v="0"/>
    <s v="ft³"/>
    <n v="53.440000000000005"/>
    <s v="lb"/>
    <n v="4"/>
    <s v="ea"/>
    <m/>
    <m/>
  </r>
  <r>
    <s v="4.3.2.3.7.8.107"/>
    <m/>
    <x v="0"/>
    <x v="0"/>
    <x v="2"/>
    <x v="0"/>
    <x v="3"/>
    <x v="0"/>
    <x v="0"/>
    <x v="0"/>
    <x v="5"/>
    <x v="10"/>
    <x v="254"/>
    <n v="60.087930992969177"/>
    <s v="ft"/>
    <m/>
    <s v="ft"/>
    <m/>
    <s v="ft"/>
    <m/>
    <s v="ft"/>
    <n v="60.087930992969177"/>
    <s v="ft"/>
    <m/>
    <s v="ft²"/>
    <m/>
    <s v="ft³"/>
    <m/>
    <s v="lb"/>
    <n v="60.087930992969177"/>
    <s v="ft"/>
    <n v="0"/>
    <s v="ft"/>
    <n v="0"/>
    <s v="ft"/>
    <n v="0"/>
    <s v="ft"/>
    <n v="60.087930992969177"/>
    <s v="ft"/>
    <n v="0"/>
    <s v="ft²"/>
    <n v="0"/>
    <s v="ft³"/>
    <n v="53.440000000000005"/>
    <s v="lb"/>
    <n v="4"/>
    <s v="ea"/>
    <m/>
    <m/>
  </r>
  <r>
    <s v="4.3.2.3.7.8.108"/>
    <m/>
    <x v="0"/>
    <x v="0"/>
    <x v="2"/>
    <x v="0"/>
    <x v="3"/>
    <x v="0"/>
    <x v="0"/>
    <x v="0"/>
    <x v="5"/>
    <x v="10"/>
    <x v="255"/>
    <n v="60.087930992969177"/>
    <s v="ft"/>
    <m/>
    <s v="ft"/>
    <m/>
    <s v="ft"/>
    <m/>
    <s v="ft"/>
    <n v="60.087930992969177"/>
    <s v="ft"/>
    <m/>
    <s v="ft²"/>
    <m/>
    <s v="ft³"/>
    <m/>
    <s v="lb"/>
    <n v="60.087930992969177"/>
    <s v="ft"/>
    <n v="0"/>
    <s v="ft"/>
    <n v="0"/>
    <s v="ft"/>
    <n v="0"/>
    <s v="ft"/>
    <n v="60.087930992969177"/>
    <s v="ft"/>
    <n v="0"/>
    <s v="ft²"/>
    <n v="0"/>
    <s v="ft³"/>
    <n v="53.440000000000005"/>
    <s v="lb"/>
    <n v="4"/>
    <s v="ea"/>
    <m/>
    <m/>
  </r>
  <r>
    <s v="4.3.2.3.7.8.109"/>
    <m/>
    <x v="0"/>
    <x v="0"/>
    <x v="2"/>
    <x v="0"/>
    <x v="3"/>
    <x v="0"/>
    <x v="0"/>
    <x v="0"/>
    <x v="5"/>
    <x v="10"/>
    <x v="256"/>
    <n v="60.087930992969177"/>
    <s v="ft"/>
    <m/>
    <s v="ft"/>
    <m/>
    <s v="ft"/>
    <m/>
    <s v="ft"/>
    <n v="60.087930992969177"/>
    <s v="ft"/>
    <m/>
    <s v="ft²"/>
    <m/>
    <s v="ft³"/>
    <m/>
    <s v="lb"/>
    <n v="60.087930992969177"/>
    <s v="ft"/>
    <n v="0"/>
    <s v="ft"/>
    <n v="0"/>
    <s v="ft"/>
    <n v="0"/>
    <s v="ft"/>
    <n v="60.087930992969177"/>
    <s v="ft"/>
    <n v="0"/>
    <s v="ft²"/>
    <n v="0"/>
    <s v="ft³"/>
    <n v="53.440000000000005"/>
    <s v="lb"/>
    <n v="4"/>
    <s v="ea"/>
    <m/>
    <m/>
  </r>
  <r>
    <s v="4.3.2.3.7.8.110"/>
    <m/>
    <x v="0"/>
    <x v="0"/>
    <x v="2"/>
    <x v="0"/>
    <x v="3"/>
    <x v="0"/>
    <x v="0"/>
    <x v="0"/>
    <x v="5"/>
    <x v="10"/>
    <x v="257"/>
    <n v="60.087930992969177"/>
    <s v="ft"/>
    <m/>
    <s v="ft"/>
    <m/>
    <s v="ft"/>
    <m/>
    <s v="ft"/>
    <n v="60.087930992969177"/>
    <s v="ft"/>
    <m/>
    <s v="ft²"/>
    <m/>
    <s v="ft³"/>
    <m/>
    <s v="lb"/>
    <n v="60.087930992969177"/>
    <s v="ft"/>
    <n v="0"/>
    <s v="ft"/>
    <n v="0"/>
    <s v="ft"/>
    <n v="0"/>
    <s v="ft"/>
    <n v="60.087930992969177"/>
    <s v="ft"/>
    <n v="0"/>
    <s v="ft²"/>
    <n v="0"/>
    <s v="ft³"/>
    <n v="53.440000000000005"/>
    <s v="lb"/>
    <n v="4"/>
    <s v="ea"/>
    <m/>
    <m/>
  </r>
  <r>
    <s v="4.3.2.3.7.12.1"/>
    <m/>
    <x v="0"/>
    <x v="0"/>
    <x v="2"/>
    <x v="0"/>
    <x v="3"/>
    <x v="0"/>
    <x v="0"/>
    <x v="0"/>
    <x v="7"/>
    <x v="12"/>
    <x v="55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"/>
    <m/>
    <x v="0"/>
    <x v="0"/>
    <x v="2"/>
    <x v="0"/>
    <x v="3"/>
    <x v="0"/>
    <x v="0"/>
    <x v="0"/>
    <x v="7"/>
    <x v="12"/>
    <x v="55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"/>
    <m/>
    <x v="0"/>
    <x v="0"/>
    <x v="2"/>
    <x v="0"/>
    <x v="3"/>
    <x v="0"/>
    <x v="0"/>
    <x v="0"/>
    <x v="7"/>
    <x v="12"/>
    <x v="55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4"/>
    <m/>
    <x v="0"/>
    <x v="0"/>
    <x v="2"/>
    <x v="0"/>
    <x v="3"/>
    <x v="0"/>
    <x v="0"/>
    <x v="0"/>
    <x v="7"/>
    <x v="12"/>
    <x v="55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5"/>
    <m/>
    <x v="0"/>
    <x v="0"/>
    <x v="2"/>
    <x v="0"/>
    <x v="3"/>
    <x v="0"/>
    <x v="0"/>
    <x v="0"/>
    <x v="7"/>
    <x v="12"/>
    <x v="55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6"/>
    <m/>
    <x v="0"/>
    <x v="0"/>
    <x v="2"/>
    <x v="0"/>
    <x v="3"/>
    <x v="0"/>
    <x v="0"/>
    <x v="0"/>
    <x v="7"/>
    <x v="12"/>
    <x v="55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7"/>
    <m/>
    <x v="0"/>
    <x v="0"/>
    <x v="2"/>
    <x v="0"/>
    <x v="3"/>
    <x v="0"/>
    <x v="0"/>
    <x v="0"/>
    <x v="7"/>
    <x v="12"/>
    <x v="55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8"/>
    <m/>
    <x v="0"/>
    <x v="0"/>
    <x v="2"/>
    <x v="0"/>
    <x v="3"/>
    <x v="0"/>
    <x v="0"/>
    <x v="0"/>
    <x v="7"/>
    <x v="12"/>
    <x v="55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9"/>
    <m/>
    <x v="0"/>
    <x v="0"/>
    <x v="2"/>
    <x v="0"/>
    <x v="3"/>
    <x v="0"/>
    <x v="0"/>
    <x v="0"/>
    <x v="7"/>
    <x v="12"/>
    <x v="55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0"/>
    <m/>
    <x v="0"/>
    <x v="0"/>
    <x v="2"/>
    <x v="0"/>
    <x v="3"/>
    <x v="0"/>
    <x v="0"/>
    <x v="0"/>
    <x v="7"/>
    <x v="12"/>
    <x v="55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1"/>
    <m/>
    <x v="0"/>
    <x v="0"/>
    <x v="2"/>
    <x v="0"/>
    <x v="3"/>
    <x v="0"/>
    <x v="0"/>
    <x v="0"/>
    <x v="7"/>
    <x v="12"/>
    <x v="56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2"/>
    <m/>
    <x v="0"/>
    <x v="0"/>
    <x v="2"/>
    <x v="0"/>
    <x v="3"/>
    <x v="0"/>
    <x v="0"/>
    <x v="0"/>
    <x v="7"/>
    <x v="12"/>
    <x v="56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3"/>
    <m/>
    <x v="0"/>
    <x v="0"/>
    <x v="2"/>
    <x v="0"/>
    <x v="3"/>
    <x v="0"/>
    <x v="0"/>
    <x v="0"/>
    <x v="7"/>
    <x v="12"/>
    <x v="56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4"/>
    <m/>
    <x v="0"/>
    <x v="0"/>
    <x v="2"/>
    <x v="0"/>
    <x v="3"/>
    <x v="0"/>
    <x v="0"/>
    <x v="0"/>
    <x v="7"/>
    <x v="12"/>
    <x v="56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5"/>
    <m/>
    <x v="0"/>
    <x v="0"/>
    <x v="2"/>
    <x v="0"/>
    <x v="3"/>
    <x v="0"/>
    <x v="0"/>
    <x v="0"/>
    <x v="7"/>
    <x v="12"/>
    <x v="56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6"/>
    <m/>
    <x v="0"/>
    <x v="0"/>
    <x v="2"/>
    <x v="0"/>
    <x v="3"/>
    <x v="0"/>
    <x v="0"/>
    <x v="0"/>
    <x v="7"/>
    <x v="12"/>
    <x v="56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7"/>
    <m/>
    <x v="0"/>
    <x v="0"/>
    <x v="2"/>
    <x v="0"/>
    <x v="3"/>
    <x v="0"/>
    <x v="0"/>
    <x v="0"/>
    <x v="7"/>
    <x v="12"/>
    <x v="56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8"/>
    <m/>
    <x v="0"/>
    <x v="0"/>
    <x v="2"/>
    <x v="0"/>
    <x v="3"/>
    <x v="0"/>
    <x v="0"/>
    <x v="0"/>
    <x v="7"/>
    <x v="12"/>
    <x v="56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9"/>
    <m/>
    <x v="0"/>
    <x v="0"/>
    <x v="2"/>
    <x v="0"/>
    <x v="3"/>
    <x v="0"/>
    <x v="0"/>
    <x v="0"/>
    <x v="7"/>
    <x v="12"/>
    <x v="56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0"/>
    <m/>
    <x v="0"/>
    <x v="0"/>
    <x v="2"/>
    <x v="0"/>
    <x v="3"/>
    <x v="0"/>
    <x v="0"/>
    <x v="0"/>
    <x v="7"/>
    <x v="12"/>
    <x v="56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1"/>
    <m/>
    <x v="0"/>
    <x v="0"/>
    <x v="2"/>
    <x v="0"/>
    <x v="3"/>
    <x v="0"/>
    <x v="0"/>
    <x v="0"/>
    <x v="7"/>
    <x v="12"/>
    <x v="57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2"/>
    <m/>
    <x v="0"/>
    <x v="0"/>
    <x v="2"/>
    <x v="0"/>
    <x v="3"/>
    <x v="0"/>
    <x v="0"/>
    <x v="0"/>
    <x v="7"/>
    <x v="12"/>
    <x v="57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3"/>
    <m/>
    <x v="0"/>
    <x v="0"/>
    <x v="2"/>
    <x v="0"/>
    <x v="3"/>
    <x v="0"/>
    <x v="0"/>
    <x v="0"/>
    <x v="7"/>
    <x v="12"/>
    <x v="57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4"/>
    <m/>
    <x v="0"/>
    <x v="0"/>
    <x v="2"/>
    <x v="0"/>
    <x v="3"/>
    <x v="0"/>
    <x v="0"/>
    <x v="0"/>
    <x v="7"/>
    <x v="12"/>
    <x v="57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5"/>
    <m/>
    <x v="0"/>
    <x v="0"/>
    <x v="2"/>
    <x v="0"/>
    <x v="3"/>
    <x v="0"/>
    <x v="0"/>
    <x v="0"/>
    <x v="7"/>
    <x v="12"/>
    <x v="57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6"/>
    <m/>
    <x v="0"/>
    <x v="0"/>
    <x v="2"/>
    <x v="0"/>
    <x v="3"/>
    <x v="0"/>
    <x v="0"/>
    <x v="0"/>
    <x v="7"/>
    <x v="12"/>
    <x v="57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7"/>
    <m/>
    <x v="0"/>
    <x v="0"/>
    <x v="2"/>
    <x v="0"/>
    <x v="3"/>
    <x v="0"/>
    <x v="0"/>
    <x v="0"/>
    <x v="7"/>
    <x v="12"/>
    <x v="57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8"/>
    <m/>
    <x v="0"/>
    <x v="0"/>
    <x v="2"/>
    <x v="0"/>
    <x v="3"/>
    <x v="0"/>
    <x v="0"/>
    <x v="0"/>
    <x v="7"/>
    <x v="12"/>
    <x v="57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29"/>
    <m/>
    <x v="0"/>
    <x v="0"/>
    <x v="2"/>
    <x v="0"/>
    <x v="3"/>
    <x v="0"/>
    <x v="0"/>
    <x v="0"/>
    <x v="7"/>
    <x v="12"/>
    <x v="57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0"/>
    <m/>
    <x v="0"/>
    <x v="0"/>
    <x v="2"/>
    <x v="0"/>
    <x v="3"/>
    <x v="0"/>
    <x v="0"/>
    <x v="0"/>
    <x v="7"/>
    <x v="12"/>
    <x v="57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1"/>
    <m/>
    <x v="0"/>
    <x v="0"/>
    <x v="2"/>
    <x v="0"/>
    <x v="3"/>
    <x v="0"/>
    <x v="0"/>
    <x v="0"/>
    <x v="7"/>
    <x v="12"/>
    <x v="58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2"/>
    <m/>
    <x v="0"/>
    <x v="0"/>
    <x v="2"/>
    <x v="0"/>
    <x v="3"/>
    <x v="0"/>
    <x v="0"/>
    <x v="0"/>
    <x v="7"/>
    <x v="12"/>
    <x v="58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3"/>
    <m/>
    <x v="0"/>
    <x v="0"/>
    <x v="2"/>
    <x v="0"/>
    <x v="3"/>
    <x v="0"/>
    <x v="0"/>
    <x v="0"/>
    <x v="7"/>
    <x v="12"/>
    <x v="58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4"/>
    <m/>
    <x v="0"/>
    <x v="0"/>
    <x v="2"/>
    <x v="0"/>
    <x v="3"/>
    <x v="0"/>
    <x v="0"/>
    <x v="0"/>
    <x v="7"/>
    <x v="12"/>
    <x v="58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5"/>
    <m/>
    <x v="0"/>
    <x v="0"/>
    <x v="2"/>
    <x v="0"/>
    <x v="3"/>
    <x v="0"/>
    <x v="0"/>
    <x v="0"/>
    <x v="7"/>
    <x v="12"/>
    <x v="58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6"/>
    <m/>
    <x v="0"/>
    <x v="0"/>
    <x v="2"/>
    <x v="0"/>
    <x v="3"/>
    <x v="0"/>
    <x v="0"/>
    <x v="0"/>
    <x v="7"/>
    <x v="12"/>
    <x v="58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7"/>
    <m/>
    <x v="0"/>
    <x v="0"/>
    <x v="2"/>
    <x v="0"/>
    <x v="3"/>
    <x v="0"/>
    <x v="0"/>
    <x v="0"/>
    <x v="7"/>
    <x v="12"/>
    <x v="58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8"/>
    <m/>
    <x v="0"/>
    <x v="0"/>
    <x v="2"/>
    <x v="0"/>
    <x v="3"/>
    <x v="0"/>
    <x v="0"/>
    <x v="0"/>
    <x v="7"/>
    <x v="12"/>
    <x v="58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39"/>
    <m/>
    <x v="0"/>
    <x v="0"/>
    <x v="2"/>
    <x v="0"/>
    <x v="3"/>
    <x v="0"/>
    <x v="0"/>
    <x v="0"/>
    <x v="7"/>
    <x v="12"/>
    <x v="58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40"/>
    <m/>
    <x v="0"/>
    <x v="0"/>
    <x v="2"/>
    <x v="0"/>
    <x v="3"/>
    <x v="0"/>
    <x v="0"/>
    <x v="0"/>
    <x v="7"/>
    <x v="12"/>
    <x v="58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41"/>
    <m/>
    <x v="0"/>
    <x v="0"/>
    <x v="2"/>
    <x v="0"/>
    <x v="3"/>
    <x v="0"/>
    <x v="0"/>
    <x v="0"/>
    <x v="7"/>
    <x v="12"/>
    <x v="59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42"/>
    <m/>
    <x v="0"/>
    <x v="0"/>
    <x v="2"/>
    <x v="0"/>
    <x v="3"/>
    <x v="0"/>
    <x v="0"/>
    <x v="0"/>
    <x v="7"/>
    <x v="12"/>
    <x v="59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43"/>
    <m/>
    <x v="0"/>
    <x v="0"/>
    <x v="2"/>
    <x v="0"/>
    <x v="3"/>
    <x v="0"/>
    <x v="0"/>
    <x v="0"/>
    <x v="7"/>
    <x v="12"/>
    <x v="59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44"/>
    <m/>
    <x v="0"/>
    <x v="0"/>
    <x v="2"/>
    <x v="0"/>
    <x v="3"/>
    <x v="0"/>
    <x v="0"/>
    <x v="0"/>
    <x v="7"/>
    <x v="12"/>
    <x v="59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45"/>
    <m/>
    <x v="0"/>
    <x v="0"/>
    <x v="2"/>
    <x v="0"/>
    <x v="3"/>
    <x v="0"/>
    <x v="0"/>
    <x v="0"/>
    <x v="7"/>
    <x v="12"/>
    <x v="59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46"/>
    <m/>
    <x v="0"/>
    <x v="0"/>
    <x v="2"/>
    <x v="0"/>
    <x v="3"/>
    <x v="0"/>
    <x v="0"/>
    <x v="0"/>
    <x v="7"/>
    <x v="12"/>
    <x v="59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47"/>
    <m/>
    <x v="0"/>
    <x v="0"/>
    <x v="2"/>
    <x v="0"/>
    <x v="3"/>
    <x v="0"/>
    <x v="0"/>
    <x v="0"/>
    <x v="7"/>
    <x v="12"/>
    <x v="59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48"/>
    <m/>
    <x v="0"/>
    <x v="0"/>
    <x v="2"/>
    <x v="0"/>
    <x v="3"/>
    <x v="0"/>
    <x v="0"/>
    <x v="0"/>
    <x v="7"/>
    <x v="12"/>
    <x v="59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49"/>
    <m/>
    <x v="0"/>
    <x v="0"/>
    <x v="2"/>
    <x v="0"/>
    <x v="3"/>
    <x v="0"/>
    <x v="0"/>
    <x v="0"/>
    <x v="7"/>
    <x v="12"/>
    <x v="59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50"/>
    <m/>
    <x v="0"/>
    <x v="0"/>
    <x v="2"/>
    <x v="0"/>
    <x v="3"/>
    <x v="0"/>
    <x v="0"/>
    <x v="0"/>
    <x v="7"/>
    <x v="12"/>
    <x v="59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51"/>
    <m/>
    <x v="0"/>
    <x v="0"/>
    <x v="2"/>
    <x v="0"/>
    <x v="3"/>
    <x v="0"/>
    <x v="0"/>
    <x v="0"/>
    <x v="7"/>
    <x v="12"/>
    <x v="60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52"/>
    <m/>
    <x v="0"/>
    <x v="0"/>
    <x v="2"/>
    <x v="0"/>
    <x v="3"/>
    <x v="0"/>
    <x v="0"/>
    <x v="0"/>
    <x v="7"/>
    <x v="12"/>
    <x v="60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53"/>
    <m/>
    <x v="0"/>
    <x v="0"/>
    <x v="2"/>
    <x v="0"/>
    <x v="3"/>
    <x v="0"/>
    <x v="0"/>
    <x v="0"/>
    <x v="7"/>
    <x v="12"/>
    <x v="60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54"/>
    <m/>
    <x v="0"/>
    <x v="0"/>
    <x v="2"/>
    <x v="0"/>
    <x v="3"/>
    <x v="0"/>
    <x v="0"/>
    <x v="0"/>
    <x v="7"/>
    <x v="12"/>
    <x v="60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55"/>
    <m/>
    <x v="0"/>
    <x v="0"/>
    <x v="2"/>
    <x v="0"/>
    <x v="3"/>
    <x v="0"/>
    <x v="0"/>
    <x v="0"/>
    <x v="7"/>
    <x v="12"/>
    <x v="60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56"/>
    <m/>
    <x v="0"/>
    <x v="0"/>
    <x v="2"/>
    <x v="0"/>
    <x v="3"/>
    <x v="0"/>
    <x v="0"/>
    <x v="0"/>
    <x v="7"/>
    <x v="12"/>
    <x v="60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57"/>
    <m/>
    <x v="0"/>
    <x v="0"/>
    <x v="2"/>
    <x v="0"/>
    <x v="3"/>
    <x v="0"/>
    <x v="0"/>
    <x v="0"/>
    <x v="7"/>
    <x v="12"/>
    <x v="60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58"/>
    <m/>
    <x v="0"/>
    <x v="0"/>
    <x v="2"/>
    <x v="0"/>
    <x v="3"/>
    <x v="0"/>
    <x v="0"/>
    <x v="0"/>
    <x v="7"/>
    <x v="12"/>
    <x v="60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59"/>
    <m/>
    <x v="0"/>
    <x v="0"/>
    <x v="2"/>
    <x v="0"/>
    <x v="3"/>
    <x v="0"/>
    <x v="0"/>
    <x v="0"/>
    <x v="7"/>
    <x v="12"/>
    <x v="60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60"/>
    <m/>
    <x v="0"/>
    <x v="0"/>
    <x v="2"/>
    <x v="0"/>
    <x v="3"/>
    <x v="0"/>
    <x v="0"/>
    <x v="0"/>
    <x v="7"/>
    <x v="12"/>
    <x v="60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61"/>
    <m/>
    <x v="0"/>
    <x v="0"/>
    <x v="2"/>
    <x v="0"/>
    <x v="3"/>
    <x v="0"/>
    <x v="0"/>
    <x v="0"/>
    <x v="7"/>
    <x v="12"/>
    <x v="61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62"/>
    <m/>
    <x v="0"/>
    <x v="0"/>
    <x v="2"/>
    <x v="0"/>
    <x v="3"/>
    <x v="0"/>
    <x v="0"/>
    <x v="0"/>
    <x v="7"/>
    <x v="12"/>
    <x v="61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63"/>
    <m/>
    <x v="0"/>
    <x v="0"/>
    <x v="2"/>
    <x v="0"/>
    <x v="3"/>
    <x v="0"/>
    <x v="0"/>
    <x v="0"/>
    <x v="7"/>
    <x v="12"/>
    <x v="61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64"/>
    <m/>
    <x v="0"/>
    <x v="0"/>
    <x v="2"/>
    <x v="0"/>
    <x v="3"/>
    <x v="0"/>
    <x v="0"/>
    <x v="0"/>
    <x v="7"/>
    <x v="12"/>
    <x v="61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65"/>
    <m/>
    <x v="0"/>
    <x v="0"/>
    <x v="2"/>
    <x v="0"/>
    <x v="3"/>
    <x v="0"/>
    <x v="0"/>
    <x v="0"/>
    <x v="7"/>
    <x v="12"/>
    <x v="61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66"/>
    <m/>
    <x v="0"/>
    <x v="0"/>
    <x v="2"/>
    <x v="0"/>
    <x v="3"/>
    <x v="0"/>
    <x v="0"/>
    <x v="0"/>
    <x v="7"/>
    <x v="12"/>
    <x v="61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67"/>
    <m/>
    <x v="0"/>
    <x v="0"/>
    <x v="2"/>
    <x v="0"/>
    <x v="3"/>
    <x v="0"/>
    <x v="0"/>
    <x v="0"/>
    <x v="7"/>
    <x v="12"/>
    <x v="61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68"/>
    <m/>
    <x v="0"/>
    <x v="0"/>
    <x v="2"/>
    <x v="0"/>
    <x v="3"/>
    <x v="0"/>
    <x v="0"/>
    <x v="0"/>
    <x v="7"/>
    <x v="12"/>
    <x v="61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69"/>
    <m/>
    <x v="0"/>
    <x v="0"/>
    <x v="2"/>
    <x v="0"/>
    <x v="3"/>
    <x v="0"/>
    <x v="0"/>
    <x v="0"/>
    <x v="7"/>
    <x v="12"/>
    <x v="61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70"/>
    <m/>
    <x v="0"/>
    <x v="0"/>
    <x v="2"/>
    <x v="0"/>
    <x v="3"/>
    <x v="0"/>
    <x v="0"/>
    <x v="0"/>
    <x v="7"/>
    <x v="12"/>
    <x v="61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71"/>
    <m/>
    <x v="0"/>
    <x v="0"/>
    <x v="2"/>
    <x v="0"/>
    <x v="3"/>
    <x v="0"/>
    <x v="0"/>
    <x v="0"/>
    <x v="7"/>
    <x v="12"/>
    <x v="62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72"/>
    <m/>
    <x v="0"/>
    <x v="0"/>
    <x v="2"/>
    <x v="0"/>
    <x v="3"/>
    <x v="0"/>
    <x v="0"/>
    <x v="0"/>
    <x v="7"/>
    <x v="12"/>
    <x v="62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73"/>
    <m/>
    <x v="0"/>
    <x v="0"/>
    <x v="2"/>
    <x v="0"/>
    <x v="3"/>
    <x v="0"/>
    <x v="0"/>
    <x v="0"/>
    <x v="7"/>
    <x v="12"/>
    <x v="62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74"/>
    <m/>
    <x v="0"/>
    <x v="0"/>
    <x v="2"/>
    <x v="0"/>
    <x v="3"/>
    <x v="0"/>
    <x v="0"/>
    <x v="0"/>
    <x v="7"/>
    <x v="12"/>
    <x v="62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75"/>
    <m/>
    <x v="0"/>
    <x v="0"/>
    <x v="2"/>
    <x v="0"/>
    <x v="3"/>
    <x v="0"/>
    <x v="0"/>
    <x v="0"/>
    <x v="7"/>
    <x v="12"/>
    <x v="62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76"/>
    <m/>
    <x v="0"/>
    <x v="0"/>
    <x v="2"/>
    <x v="0"/>
    <x v="3"/>
    <x v="0"/>
    <x v="0"/>
    <x v="0"/>
    <x v="7"/>
    <x v="12"/>
    <x v="62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77"/>
    <m/>
    <x v="0"/>
    <x v="0"/>
    <x v="2"/>
    <x v="0"/>
    <x v="3"/>
    <x v="0"/>
    <x v="0"/>
    <x v="0"/>
    <x v="7"/>
    <x v="12"/>
    <x v="62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78"/>
    <m/>
    <x v="0"/>
    <x v="0"/>
    <x v="2"/>
    <x v="0"/>
    <x v="3"/>
    <x v="0"/>
    <x v="0"/>
    <x v="0"/>
    <x v="7"/>
    <x v="12"/>
    <x v="62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79"/>
    <m/>
    <x v="0"/>
    <x v="0"/>
    <x v="2"/>
    <x v="0"/>
    <x v="3"/>
    <x v="0"/>
    <x v="0"/>
    <x v="0"/>
    <x v="7"/>
    <x v="12"/>
    <x v="62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80"/>
    <m/>
    <x v="0"/>
    <x v="0"/>
    <x v="2"/>
    <x v="0"/>
    <x v="3"/>
    <x v="0"/>
    <x v="0"/>
    <x v="0"/>
    <x v="7"/>
    <x v="12"/>
    <x v="62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81"/>
    <m/>
    <x v="0"/>
    <x v="0"/>
    <x v="2"/>
    <x v="0"/>
    <x v="3"/>
    <x v="0"/>
    <x v="0"/>
    <x v="0"/>
    <x v="7"/>
    <x v="12"/>
    <x v="63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82"/>
    <m/>
    <x v="0"/>
    <x v="0"/>
    <x v="2"/>
    <x v="0"/>
    <x v="3"/>
    <x v="0"/>
    <x v="0"/>
    <x v="0"/>
    <x v="7"/>
    <x v="12"/>
    <x v="63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83"/>
    <m/>
    <x v="0"/>
    <x v="0"/>
    <x v="2"/>
    <x v="0"/>
    <x v="3"/>
    <x v="0"/>
    <x v="0"/>
    <x v="0"/>
    <x v="7"/>
    <x v="12"/>
    <x v="63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84"/>
    <m/>
    <x v="0"/>
    <x v="0"/>
    <x v="2"/>
    <x v="0"/>
    <x v="3"/>
    <x v="0"/>
    <x v="0"/>
    <x v="0"/>
    <x v="7"/>
    <x v="12"/>
    <x v="63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85"/>
    <m/>
    <x v="0"/>
    <x v="0"/>
    <x v="2"/>
    <x v="0"/>
    <x v="3"/>
    <x v="0"/>
    <x v="0"/>
    <x v="0"/>
    <x v="7"/>
    <x v="12"/>
    <x v="63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86"/>
    <m/>
    <x v="0"/>
    <x v="0"/>
    <x v="2"/>
    <x v="0"/>
    <x v="3"/>
    <x v="0"/>
    <x v="0"/>
    <x v="0"/>
    <x v="7"/>
    <x v="12"/>
    <x v="63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87"/>
    <m/>
    <x v="0"/>
    <x v="0"/>
    <x v="2"/>
    <x v="0"/>
    <x v="3"/>
    <x v="0"/>
    <x v="0"/>
    <x v="0"/>
    <x v="7"/>
    <x v="12"/>
    <x v="63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88"/>
    <m/>
    <x v="0"/>
    <x v="0"/>
    <x v="2"/>
    <x v="0"/>
    <x v="3"/>
    <x v="0"/>
    <x v="0"/>
    <x v="0"/>
    <x v="7"/>
    <x v="12"/>
    <x v="63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89"/>
    <m/>
    <x v="0"/>
    <x v="0"/>
    <x v="2"/>
    <x v="0"/>
    <x v="3"/>
    <x v="0"/>
    <x v="0"/>
    <x v="0"/>
    <x v="7"/>
    <x v="12"/>
    <x v="63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90"/>
    <m/>
    <x v="0"/>
    <x v="0"/>
    <x v="2"/>
    <x v="0"/>
    <x v="3"/>
    <x v="0"/>
    <x v="0"/>
    <x v="0"/>
    <x v="7"/>
    <x v="12"/>
    <x v="63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91"/>
    <m/>
    <x v="0"/>
    <x v="0"/>
    <x v="2"/>
    <x v="0"/>
    <x v="3"/>
    <x v="0"/>
    <x v="0"/>
    <x v="0"/>
    <x v="7"/>
    <x v="12"/>
    <x v="64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92"/>
    <m/>
    <x v="0"/>
    <x v="0"/>
    <x v="2"/>
    <x v="0"/>
    <x v="3"/>
    <x v="0"/>
    <x v="0"/>
    <x v="0"/>
    <x v="7"/>
    <x v="12"/>
    <x v="64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93"/>
    <m/>
    <x v="0"/>
    <x v="0"/>
    <x v="2"/>
    <x v="0"/>
    <x v="3"/>
    <x v="0"/>
    <x v="0"/>
    <x v="0"/>
    <x v="7"/>
    <x v="12"/>
    <x v="64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94"/>
    <m/>
    <x v="0"/>
    <x v="0"/>
    <x v="2"/>
    <x v="0"/>
    <x v="3"/>
    <x v="0"/>
    <x v="0"/>
    <x v="0"/>
    <x v="7"/>
    <x v="12"/>
    <x v="64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95"/>
    <m/>
    <x v="0"/>
    <x v="0"/>
    <x v="2"/>
    <x v="0"/>
    <x v="3"/>
    <x v="0"/>
    <x v="0"/>
    <x v="0"/>
    <x v="7"/>
    <x v="12"/>
    <x v="64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96"/>
    <m/>
    <x v="0"/>
    <x v="0"/>
    <x v="2"/>
    <x v="0"/>
    <x v="3"/>
    <x v="0"/>
    <x v="0"/>
    <x v="0"/>
    <x v="7"/>
    <x v="12"/>
    <x v="64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97"/>
    <m/>
    <x v="0"/>
    <x v="0"/>
    <x v="2"/>
    <x v="0"/>
    <x v="3"/>
    <x v="0"/>
    <x v="0"/>
    <x v="0"/>
    <x v="7"/>
    <x v="12"/>
    <x v="64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98"/>
    <m/>
    <x v="0"/>
    <x v="0"/>
    <x v="2"/>
    <x v="0"/>
    <x v="3"/>
    <x v="0"/>
    <x v="0"/>
    <x v="0"/>
    <x v="7"/>
    <x v="12"/>
    <x v="64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99"/>
    <m/>
    <x v="0"/>
    <x v="0"/>
    <x v="2"/>
    <x v="0"/>
    <x v="3"/>
    <x v="0"/>
    <x v="0"/>
    <x v="0"/>
    <x v="7"/>
    <x v="12"/>
    <x v="64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00"/>
    <m/>
    <x v="0"/>
    <x v="0"/>
    <x v="2"/>
    <x v="0"/>
    <x v="3"/>
    <x v="0"/>
    <x v="0"/>
    <x v="0"/>
    <x v="7"/>
    <x v="12"/>
    <x v="64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01"/>
    <m/>
    <x v="0"/>
    <x v="0"/>
    <x v="2"/>
    <x v="0"/>
    <x v="3"/>
    <x v="0"/>
    <x v="0"/>
    <x v="0"/>
    <x v="7"/>
    <x v="12"/>
    <x v="65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02"/>
    <m/>
    <x v="0"/>
    <x v="0"/>
    <x v="2"/>
    <x v="0"/>
    <x v="3"/>
    <x v="0"/>
    <x v="0"/>
    <x v="0"/>
    <x v="7"/>
    <x v="12"/>
    <x v="65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03"/>
    <m/>
    <x v="0"/>
    <x v="0"/>
    <x v="2"/>
    <x v="0"/>
    <x v="3"/>
    <x v="0"/>
    <x v="0"/>
    <x v="0"/>
    <x v="7"/>
    <x v="12"/>
    <x v="65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04"/>
    <m/>
    <x v="0"/>
    <x v="0"/>
    <x v="2"/>
    <x v="0"/>
    <x v="3"/>
    <x v="0"/>
    <x v="0"/>
    <x v="0"/>
    <x v="7"/>
    <x v="12"/>
    <x v="65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05"/>
    <m/>
    <x v="0"/>
    <x v="0"/>
    <x v="2"/>
    <x v="0"/>
    <x v="3"/>
    <x v="0"/>
    <x v="0"/>
    <x v="0"/>
    <x v="7"/>
    <x v="12"/>
    <x v="65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06"/>
    <m/>
    <x v="0"/>
    <x v="0"/>
    <x v="2"/>
    <x v="0"/>
    <x v="3"/>
    <x v="0"/>
    <x v="0"/>
    <x v="0"/>
    <x v="7"/>
    <x v="12"/>
    <x v="65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07"/>
    <m/>
    <x v="0"/>
    <x v="0"/>
    <x v="2"/>
    <x v="0"/>
    <x v="3"/>
    <x v="0"/>
    <x v="0"/>
    <x v="0"/>
    <x v="7"/>
    <x v="12"/>
    <x v="65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08"/>
    <m/>
    <x v="0"/>
    <x v="0"/>
    <x v="2"/>
    <x v="0"/>
    <x v="3"/>
    <x v="0"/>
    <x v="0"/>
    <x v="0"/>
    <x v="7"/>
    <x v="12"/>
    <x v="65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09"/>
    <m/>
    <x v="0"/>
    <x v="0"/>
    <x v="2"/>
    <x v="0"/>
    <x v="3"/>
    <x v="0"/>
    <x v="0"/>
    <x v="0"/>
    <x v="7"/>
    <x v="12"/>
    <x v="65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10"/>
    <m/>
    <x v="0"/>
    <x v="0"/>
    <x v="2"/>
    <x v="0"/>
    <x v="3"/>
    <x v="0"/>
    <x v="0"/>
    <x v="0"/>
    <x v="7"/>
    <x v="12"/>
    <x v="65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11"/>
    <m/>
    <x v="0"/>
    <x v="0"/>
    <x v="2"/>
    <x v="0"/>
    <x v="3"/>
    <x v="0"/>
    <x v="0"/>
    <x v="0"/>
    <x v="7"/>
    <x v="12"/>
    <x v="66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12.112"/>
    <m/>
    <x v="0"/>
    <x v="0"/>
    <x v="2"/>
    <x v="0"/>
    <x v="3"/>
    <x v="0"/>
    <x v="0"/>
    <x v="0"/>
    <x v="7"/>
    <x v="12"/>
    <x v="66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"/>
    <s v="lb"/>
    <n v="1"/>
    <s v="ea"/>
    <m/>
    <m/>
  </r>
  <r>
    <s v="4.3.2.3.7.21.1"/>
    <m/>
    <x v="0"/>
    <x v="0"/>
    <x v="2"/>
    <x v="0"/>
    <x v="3"/>
    <x v="0"/>
    <x v="0"/>
    <x v="0"/>
    <x v="16"/>
    <x v="21"/>
    <x v="104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"/>
    <m/>
    <x v="0"/>
    <x v="0"/>
    <x v="2"/>
    <x v="0"/>
    <x v="3"/>
    <x v="0"/>
    <x v="0"/>
    <x v="0"/>
    <x v="16"/>
    <x v="21"/>
    <x v="104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3"/>
    <m/>
    <x v="0"/>
    <x v="0"/>
    <x v="2"/>
    <x v="0"/>
    <x v="3"/>
    <x v="0"/>
    <x v="0"/>
    <x v="0"/>
    <x v="16"/>
    <x v="21"/>
    <x v="105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4"/>
    <m/>
    <x v="0"/>
    <x v="0"/>
    <x v="2"/>
    <x v="0"/>
    <x v="3"/>
    <x v="0"/>
    <x v="0"/>
    <x v="0"/>
    <x v="16"/>
    <x v="21"/>
    <x v="105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5"/>
    <m/>
    <x v="0"/>
    <x v="0"/>
    <x v="2"/>
    <x v="0"/>
    <x v="3"/>
    <x v="0"/>
    <x v="0"/>
    <x v="0"/>
    <x v="16"/>
    <x v="21"/>
    <x v="105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6"/>
    <m/>
    <x v="0"/>
    <x v="0"/>
    <x v="2"/>
    <x v="0"/>
    <x v="3"/>
    <x v="0"/>
    <x v="0"/>
    <x v="0"/>
    <x v="16"/>
    <x v="21"/>
    <x v="105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7"/>
    <m/>
    <x v="0"/>
    <x v="0"/>
    <x v="2"/>
    <x v="0"/>
    <x v="3"/>
    <x v="0"/>
    <x v="0"/>
    <x v="0"/>
    <x v="16"/>
    <x v="21"/>
    <x v="106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8"/>
    <m/>
    <x v="0"/>
    <x v="0"/>
    <x v="2"/>
    <x v="0"/>
    <x v="3"/>
    <x v="0"/>
    <x v="0"/>
    <x v="0"/>
    <x v="16"/>
    <x v="21"/>
    <x v="106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9"/>
    <m/>
    <x v="0"/>
    <x v="0"/>
    <x v="2"/>
    <x v="0"/>
    <x v="3"/>
    <x v="0"/>
    <x v="0"/>
    <x v="0"/>
    <x v="16"/>
    <x v="21"/>
    <x v="106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0"/>
    <m/>
    <x v="0"/>
    <x v="0"/>
    <x v="2"/>
    <x v="0"/>
    <x v="3"/>
    <x v="0"/>
    <x v="0"/>
    <x v="0"/>
    <x v="16"/>
    <x v="21"/>
    <x v="106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1"/>
    <m/>
    <x v="0"/>
    <x v="0"/>
    <x v="2"/>
    <x v="0"/>
    <x v="3"/>
    <x v="0"/>
    <x v="0"/>
    <x v="0"/>
    <x v="16"/>
    <x v="21"/>
    <x v="106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2"/>
    <m/>
    <x v="0"/>
    <x v="0"/>
    <x v="2"/>
    <x v="0"/>
    <x v="3"/>
    <x v="0"/>
    <x v="0"/>
    <x v="0"/>
    <x v="16"/>
    <x v="21"/>
    <x v="106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3"/>
    <m/>
    <x v="0"/>
    <x v="0"/>
    <x v="2"/>
    <x v="0"/>
    <x v="3"/>
    <x v="0"/>
    <x v="0"/>
    <x v="0"/>
    <x v="16"/>
    <x v="21"/>
    <x v="106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4"/>
    <m/>
    <x v="0"/>
    <x v="0"/>
    <x v="2"/>
    <x v="0"/>
    <x v="3"/>
    <x v="0"/>
    <x v="0"/>
    <x v="0"/>
    <x v="16"/>
    <x v="21"/>
    <x v="106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5"/>
    <m/>
    <x v="0"/>
    <x v="0"/>
    <x v="2"/>
    <x v="0"/>
    <x v="3"/>
    <x v="0"/>
    <x v="0"/>
    <x v="0"/>
    <x v="16"/>
    <x v="21"/>
    <x v="106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6"/>
    <m/>
    <x v="0"/>
    <x v="0"/>
    <x v="2"/>
    <x v="0"/>
    <x v="3"/>
    <x v="0"/>
    <x v="0"/>
    <x v="0"/>
    <x v="16"/>
    <x v="21"/>
    <x v="106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7"/>
    <m/>
    <x v="0"/>
    <x v="0"/>
    <x v="2"/>
    <x v="0"/>
    <x v="3"/>
    <x v="0"/>
    <x v="0"/>
    <x v="0"/>
    <x v="16"/>
    <x v="21"/>
    <x v="107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8"/>
    <m/>
    <x v="0"/>
    <x v="0"/>
    <x v="2"/>
    <x v="0"/>
    <x v="3"/>
    <x v="0"/>
    <x v="0"/>
    <x v="0"/>
    <x v="16"/>
    <x v="21"/>
    <x v="107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9"/>
    <m/>
    <x v="0"/>
    <x v="0"/>
    <x v="2"/>
    <x v="0"/>
    <x v="3"/>
    <x v="0"/>
    <x v="0"/>
    <x v="0"/>
    <x v="16"/>
    <x v="21"/>
    <x v="107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0"/>
    <m/>
    <x v="0"/>
    <x v="0"/>
    <x v="2"/>
    <x v="0"/>
    <x v="3"/>
    <x v="0"/>
    <x v="0"/>
    <x v="0"/>
    <x v="16"/>
    <x v="21"/>
    <x v="107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1"/>
    <m/>
    <x v="0"/>
    <x v="0"/>
    <x v="2"/>
    <x v="0"/>
    <x v="3"/>
    <x v="0"/>
    <x v="0"/>
    <x v="0"/>
    <x v="16"/>
    <x v="21"/>
    <x v="107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2"/>
    <m/>
    <x v="0"/>
    <x v="0"/>
    <x v="2"/>
    <x v="0"/>
    <x v="3"/>
    <x v="0"/>
    <x v="0"/>
    <x v="0"/>
    <x v="16"/>
    <x v="21"/>
    <x v="107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3"/>
    <m/>
    <x v="0"/>
    <x v="0"/>
    <x v="2"/>
    <x v="0"/>
    <x v="3"/>
    <x v="0"/>
    <x v="0"/>
    <x v="0"/>
    <x v="16"/>
    <x v="21"/>
    <x v="107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4"/>
    <m/>
    <x v="0"/>
    <x v="0"/>
    <x v="2"/>
    <x v="0"/>
    <x v="3"/>
    <x v="0"/>
    <x v="0"/>
    <x v="0"/>
    <x v="16"/>
    <x v="21"/>
    <x v="107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5"/>
    <m/>
    <x v="0"/>
    <x v="0"/>
    <x v="2"/>
    <x v="0"/>
    <x v="3"/>
    <x v="0"/>
    <x v="0"/>
    <x v="0"/>
    <x v="16"/>
    <x v="21"/>
    <x v="107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6"/>
    <m/>
    <x v="0"/>
    <x v="0"/>
    <x v="2"/>
    <x v="0"/>
    <x v="3"/>
    <x v="0"/>
    <x v="0"/>
    <x v="0"/>
    <x v="16"/>
    <x v="21"/>
    <x v="107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7"/>
    <m/>
    <x v="0"/>
    <x v="0"/>
    <x v="2"/>
    <x v="0"/>
    <x v="3"/>
    <x v="0"/>
    <x v="0"/>
    <x v="0"/>
    <x v="16"/>
    <x v="21"/>
    <x v="108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8"/>
    <m/>
    <x v="0"/>
    <x v="0"/>
    <x v="2"/>
    <x v="0"/>
    <x v="3"/>
    <x v="0"/>
    <x v="0"/>
    <x v="0"/>
    <x v="16"/>
    <x v="21"/>
    <x v="108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9"/>
    <m/>
    <x v="0"/>
    <x v="0"/>
    <x v="2"/>
    <x v="0"/>
    <x v="3"/>
    <x v="0"/>
    <x v="0"/>
    <x v="0"/>
    <x v="16"/>
    <x v="21"/>
    <x v="108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30"/>
    <m/>
    <x v="0"/>
    <x v="0"/>
    <x v="2"/>
    <x v="0"/>
    <x v="3"/>
    <x v="0"/>
    <x v="0"/>
    <x v="0"/>
    <x v="16"/>
    <x v="21"/>
    <x v="108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31"/>
    <m/>
    <x v="0"/>
    <x v="0"/>
    <x v="2"/>
    <x v="0"/>
    <x v="3"/>
    <x v="0"/>
    <x v="0"/>
    <x v="0"/>
    <x v="16"/>
    <x v="21"/>
    <x v="108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32"/>
    <m/>
    <x v="0"/>
    <x v="0"/>
    <x v="2"/>
    <x v="0"/>
    <x v="3"/>
    <x v="0"/>
    <x v="0"/>
    <x v="0"/>
    <x v="16"/>
    <x v="21"/>
    <x v="108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33"/>
    <m/>
    <x v="0"/>
    <x v="0"/>
    <x v="2"/>
    <x v="0"/>
    <x v="3"/>
    <x v="0"/>
    <x v="0"/>
    <x v="0"/>
    <x v="16"/>
    <x v="21"/>
    <x v="108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34"/>
    <m/>
    <x v="0"/>
    <x v="0"/>
    <x v="2"/>
    <x v="0"/>
    <x v="3"/>
    <x v="0"/>
    <x v="0"/>
    <x v="0"/>
    <x v="16"/>
    <x v="21"/>
    <x v="108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35"/>
    <m/>
    <x v="0"/>
    <x v="0"/>
    <x v="2"/>
    <x v="0"/>
    <x v="3"/>
    <x v="0"/>
    <x v="0"/>
    <x v="0"/>
    <x v="16"/>
    <x v="21"/>
    <x v="108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36"/>
    <m/>
    <x v="0"/>
    <x v="0"/>
    <x v="2"/>
    <x v="0"/>
    <x v="3"/>
    <x v="0"/>
    <x v="0"/>
    <x v="0"/>
    <x v="16"/>
    <x v="21"/>
    <x v="108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37"/>
    <m/>
    <x v="0"/>
    <x v="0"/>
    <x v="2"/>
    <x v="0"/>
    <x v="3"/>
    <x v="0"/>
    <x v="0"/>
    <x v="0"/>
    <x v="16"/>
    <x v="21"/>
    <x v="109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38"/>
    <m/>
    <x v="0"/>
    <x v="0"/>
    <x v="2"/>
    <x v="0"/>
    <x v="3"/>
    <x v="0"/>
    <x v="0"/>
    <x v="0"/>
    <x v="16"/>
    <x v="21"/>
    <x v="109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39"/>
    <m/>
    <x v="0"/>
    <x v="0"/>
    <x v="2"/>
    <x v="0"/>
    <x v="3"/>
    <x v="0"/>
    <x v="0"/>
    <x v="0"/>
    <x v="16"/>
    <x v="21"/>
    <x v="109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40"/>
    <m/>
    <x v="0"/>
    <x v="0"/>
    <x v="2"/>
    <x v="0"/>
    <x v="3"/>
    <x v="0"/>
    <x v="0"/>
    <x v="0"/>
    <x v="16"/>
    <x v="21"/>
    <x v="109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41"/>
    <m/>
    <x v="0"/>
    <x v="0"/>
    <x v="2"/>
    <x v="0"/>
    <x v="3"/>
    <x v="0"/>
    <x v="0"/>
    <x v="0"/>
    <x v="16"/>
    <x v="21"/>
    <x v="109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42"/>
    <m/>
    <x v="0"/>
    <x v="0"/>
    <x v="2"/>
    <x v="0"/>
    <x v="3"/>
    <x v="0"/>
    <x v="0"/>
    <x v="0"/>
    <x v="16"/>
    <x v="21"/>
    <x v="109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43"/>
    <m/>
    <x v="0"/>
    <x v="0"/>
    <x v="2"/>
    <x v="0"/>
    <x v="3"/>
    <x v="0"/>
    <x v="0"/>
    <x v="0"/>
    <x v="16"/>
    <x v="21"/>
    <x v="109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44"/>
    <m/>
    <x v="0"/>
    <x v="0"/>
    <x v="2"/>
    <x v="0"/>
    <x v="3"/>
    <x v="0"/>
    <x v="0"/>
    <x v="0"/>
    <x v="16"/>
    <x v="21"/>
    <x v="109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45"/>
    <m/>
    <x v="0"/>
    <x v="0"/>
    <x v="2"/>
    <x v="0"/>
    <x v="3"/>
    <x v="0"/>
    <x v="0"/>
    <x v="0"/>
    <x v="16"/>
    <x v="21"/>
    <x v="109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46"/>
    <m/>
    <x v="0"/>
    <x v="0"/>
    <x v="2"/>
    <x v="0"/>
    <x v="3"/>
    <x v="0"/>
    <x v="0"/>
    <x v="0"/>
    <x v="16"/>
    <x v="21"/>
    <x v="109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47"/>
    <m/>
    <x v="0"/>
    <x v="0"/>
    <x v="2"/>
    <x v="0"/>
    <x v="3"/>
    <x v="0"/>
    <x v="0"/>
    <x v="0"/>
    <x v="16"/>
    <x v="21"/>
    <x v="110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48"/>
    <m/>
    <x v="0"/>
    <x v="0"/>
    <x v="2"/>
    <x v="0"/>
    <x v="3"/>
    <x v="0"/>
    <x v="0"/>
    <x v="0"/>
    <x v="16"/>
    <x v="21"/>
    <x v="110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49"/>
    <m/>
    <x v="0"/>
    <x v="0"/>
    <x v="2"/>
    <x v="0"/>
    <x v="3"/>
    <x v="0"/>
    <x v="0"/>
    <x v="0"/>
    <x v="16"/>
    <x v="21"/>
    <x v="110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50"/>
    <m/>
    <x v="0"/>
    <x v="0"/>
    <x v="2"/>
    <x v="0"/>
    <x v="3"/>
    <x v="0"/>
    <x v="0"/>
    <x v="0"/>
    <x v="16"/>
    <x v="21"/>
    <x v="110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51"/>
    <m/>
    <x v="0"/>
    <x v="0"/>
    <x v="2"/>
    <x v="0"/>
    <x v="3"/>
    <x v="0"/>
    <x v="0"/>
    <x v="0"/>
    <x v="16"/>
    <x v="21"/>
    <x v="110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52"/>
    <m/>
    <x v="0"/>
    <x v="0"/>
    <x v="2"/>
    <x v="0"/>
    <x v="3"/>
    <x v="0"/>
    <x v="0"/>
    <x v="0"/>
    <x v="16"/>
    <x v="21"/>
    <x v="110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53"/>
    <m/>
    <x v="0"/>
    <x v="0"/>
    <x v="2"/>
    <x v="0"/>
    <x v="3"/>
    <x v="0"/>
    <x v="0"/>
    <x v="0"/>
    <x v="16"/>
    <x v="21"/>
    <x v="110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54"/>
    <m/>
    <x v="0"/>
    <x v="0"/>
    <x v="2"/>
    <x v="0"/>
    <x v="3"/>
    <x v="0"/>
    <x v="0"/>
    <x v="0"/>
    <x v="16"/>
    <x v="21"/>
    <x v="110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55"/>
    <m/>
    <x v="0"/>
    <x v="0"/>
    <x v="2"/>
    <x v="0"/>
    <x v="3"/>
    <x v="0"/>
    <x v="0"/>
    <x v="0"/>
    <x v="16"/>
    <x v="21"/>
    <x v="110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56"/>
    <m/>
    <x v="0"/>
    <x v="0"/>
    <x v="2"/>
    <x v="0"/>
    <x v="3"/>
    <x v="0"/>
    <x v="0"/>
    <x v="0"/>
    <x v="16"/>
    <x v="21"/>
    <x v="110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57"/>
    <m/>
    <x v="0"/>
    <x v="0"/>
    <x v="2"/>
    <x v="0"/>
    <x v="3"/>
    <x v="0"/>
    <x v="0"/>
    <x v="0"/>
    <x v="16"/>
    <x v="21"/>
    <x v="111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58"/>
    <m/>
    <x v="0"/>
    <x v="0"/>
    <x v="2"/>
    <x v="0"/>
    <x v="3"/>
    <x v="0"/>
    <x v="0"/>
    <x v="0"/>
    <x v="16"/>
    <x v="21"/>
    <x v="111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59"/>
    <m/>
    <x v="0"/>
    <x v="0"/>
    <x v="2"/>
    <x v="0"/>
    <x v="3"/>
    <x v="0"/>
    <x v="0"/>
    <x v="0"/>
    <x v="16"/>
    <x v="21"/>
    <x v="111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60"/>
    <m/>
    <x v="0"/>
    <x v="0"/>
    <x v="2"/>
    <x v="0"/>
    <x v="3"/>
    <x v="0"/>
    <x v="0"/>
    <x v="0"/>
    <x v="16"/>
    <x v="21"/>
    <x v="111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61"/>
    <m/>
    <x v="0"/>
    <x v="0"/>
    <x v="2"/>
    <x v="0"/>
    <x v="3"/>
    <x v="0"/>
    <x v="0"/>
    <x v="0"/>
    <x v="16"/>
    <x v="21"/>
    <x v="111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62"/>
    <m/>
    <x v="0"/>
    <x v="0"/>
    <x v="2"/>
    <x v="0"/>
    <x v="3"/>
    <x v="0"/>
    <x v="0"/>
    <x v="0"/>
    <x v="16"/>
    <x v="21"/>
    <x v="111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63"/>
    <m/>
    <x v="0"/>
    <x v="0"/>
    <x v="2"/>
    <x v="0"/>
    <x v="3"/>
    <x v="0"/>
    <x v="0"/>
    <x v="0"/>
    <x v="16"/>
    <x v="21"/>
    <x v="111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64"/>
    <m/>
    <x v="0"/>
    <x v="0"/>
    <x v="2"/>
    <x v="0"/>
    <x v="3"/>
    <x v="0"/>
    <x v="0"/>
    <x v="0"/>
    <x v="16"/>
    <x v="21"/>
    <x v="111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65"/>
    <m/>
    <x v="0"/>
    <x v="0"/>
    <x v="2"/>
    <x v="0"/>
    <x v="3"/>
    <x v="0"/>
    <x v="0"/>
    <x v="0"/>
    <x v="16"/>
    <x v="21"/>
    <x v="111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66"/>
    <m/>
    <x v="0"/>
    <x v="0"/>
    <x v="2"/>
    <x v="0"/>
    <x v="3"/>
    <x v="0"/>
    <x v="0"/>
    <x v="0"/>
    <x v="16"/>
    <x v="21"/>
    <x v="111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67"/>
    <m/>
    <x v="0"/>
    <x v="0"/>
    <x v="2"/>
    <x v="0"/>
    <x v="3"/>
    <x v="0"/>
    <x v="0"/>
    <x v="0"/>
    <x v="16"/>
    <x v="21"/>
    <x v="112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68"/>
    <m/>
    <x v="0"/>
    <x v="0"/>
    <x v="2"/>
    <x v="0"/>
    <x v="3"/>
    <x v="0"/>
    <x v="0"/>
    <x v="0"/>
    <x v="16"/>
    <x v="21"/>
    <x v="112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69"/>
    <m/>
    <x v="0"/>
    <x v="0"/>
    <x v="2"/>
    <x v="0"/>
    <x v="3"/>
    <x v="0"/>
    <x v="0"/>
    <x v="0"/>
    <x v="16"/>
    <x v="21"/>
    <x v="112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70"/>
    <m/>
    <x v="0"/>
    <x v="0"/>
    <x v="2"/>
    <x v="0"/>
    <x v="3"/>
    <x v="0"/>
    <x v="0"/>
    <x v="0"/>
    <x v="16"/>
    <x v="21"/>
    <x v="112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71"/>
    <m/>
    <x v="0"/>
    <x v="0"/>
    <x v="2"/>
    <x v="0"/>
    <x v="3"/>
    <x v="0"/>
    <x v="0"/>
    <x v="0"/>
    <x v="16"/>
    <x v="21"/>
    <x v="112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72"/>
    <m/>
    <x v="0"/>
    <x v="0"/>
    <x v="2"/>
    <x v="0"/>
    <x v="3"/>
    <x v="0"/>
    <x v="0"/>
    <x v="0"/>
    <x v="16"/>
    <x v="21"/>
    <x v="112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73"/>
    <m/>
    <x v="0"/>
    <x v="0"/>
    <x v="2"/>
    <x v="0"/>
    <x v="3"/>
    <x v="0"/>
    <x v="0"/>
    <x v="0"/>
    <x v="16"/>
    <x v="21"/>
    <x v="112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74"/>
    <m/>
    <x v="0"/>
    <x v="0"/>
    <x v="2"/>
    <x v="0"/>
    <x v="3"/>
    <x v="0"/>
    <x v="0"/>
    <x v="0"/>
    <x v="16"/>
    <x v="21"/>
    <x v="112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75"/>
    <m/>
    <x v="0"/>
    <x v="0"/>
    <x v="2"/>
    <x v="0"/>
    <x v="3"/>
    <x v="0"/>
    <x v="0"/>
    <x v="0"/>
    <x v="16"/>
    <x v="21"/>
    <x v="112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76"/>
    <m/>
    <x v="0"/>
    <x v="0"/>
    <x v="2"/>
    <x v="0"/>
    <x v="3"/>
    <x v="0"/>
    <x v="0"/>
    <x v="0"/>
    <x v="16"/>
    <x v="21"/>
    <x v="112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77"/>
    <m/>
    <x v="0"/>
    <x v="0"/>
    <x v="2"/>
    <x v="0"/>
    <x v="3"/>
    <x v="0"/>
    <x v="0"/>
    <x v="0"/>
    <x v="16"/>
    <x v="21"/>
    <x v="113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78"/>
    <m/>
    <x v="0"/>
    <x v="0"/>
    <x v="2"/>
    <x v="0"/>
    <x v="3"/>
    <x v="0"/>
    <x v="0"/>
    <x v="0"/>
    <x v="16"/>
    <x v="21"/>
    <x v="113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79"/>
    <m/>
    <x v="0"/>
    <x v="0"/>
    <x v="2"/>
    <x v="0"/>
    <x v="3"/>
    <x v="0"/>
    <x v="0"/>
    <x v="0"/>
    <x v="16"/>
    <x v="21"/>
    <x v="113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80"/>
    <m/>
    <x v="0"/>
    <x v="0"/>
    <x v="2"/>
    <x v="0"/>
    <x v="3"/>
    <x v="0"/>
    <x v="0"/>
    <x v="0"/>
    <x v="16"/>
    <x v="21"/>
    <x v="113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81"/>
    <m/>
    <x v="0"/>
    <x v="0"/>
    <x v="2"/>
    <x v="0"/>
    <x v="3"/>
    <x v="0"/>
    <x v="0"/>
    <x v="0"/>
    <x v="16"/>
    <x v="21"/>
    <x v="113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82"/>
    <m/>
    <x v="0"/>
    <x v="0"/>
    <x v="2"/>
    <x v="0"/>
    <x v="3"/>
    <x v="0"/>
    <x v="0"/>
    <x v="0"/>
    <x v="16"/>
    <x v="21"/>
    <x v="113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83"/>
    <m/>
    <x v="0"/>
    <x v="0"/>
    <x v="2"/>
    <x v="0"/>
    <x v="3"/>
    <x v="0"/>
    <x v="0"/>
    <x v="0"/>
    <x v="16"/>
    <x v="21"/>
    <x v="113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84"/>
    <m/>
    <x v="0"/>
    <x v="0"/>
    <x v="2"/>
    <x v="0"/>
    <x v="3"/>
    <x v="0"/>
    <x v="0"/>
    <x v="0"/>
    <x v="16"/>
    <x v="21"/>
    <x v="113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85"/>
    <m/>
    <x v="0"/>
    <x v="0"/>
    <x v="2"/>
    <x v="0"/>
    <x v="3"/>
    <x v="0"/>
    <x v="0"/>
    <x v="0"/>
    <x v="16"/>
    <x v="21"/>
    <x v="113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86"/>
    <m/>
    <x v="0"/>
    <x v="0"/>
    <x v="2"/>
    <x v="0"/>
    <x v="3"/>
    <x v="0"/>
    <x v="0"/>
    <x v="0"/>
    <x v="16"/>
    <x v="21"/>
    <x v="113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87"/>
    <m/>
    <x v="0"/>
    <x v="0"/>
    <x v="2"/>
    <x v="0"/>
    <x v="3"/>
    <x v="0"/>
    <x v="0"/>
    <x v="0"/>
    <x v="16"/>
    <x v="21"/>
    <x v="114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88"/>
    <m/>
    <x v="0"/>
    <x v="0"/>
    <x v="2"/>
    <x v="0"/>
    <x v="3"/>
    <x v="0"/>
    <x v="0"/>
    <x v="0"/>
    <x v="16"/>
    <x v="21"/>
    <x v="114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89"/>
    <m/>
    <x v="0"/>
    <x v="0"/>
    <x v="2"/>
    <x v="0"/>
    <x v="3"/>
    <x v="0"/>
    <x v="0"/>
    <x v="0"/>
    <x v="16"/>
    <x v="21"/>
    <x v="114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90"/>
    <m/>
    <x v="0"/>
    <x v="0"/>
    <x v="2"/>
    <x v="0"/>
    <x v="3"/>
    <x v="0"/>
    <x v="0"/>
    <x v="0"/>
    <x v="16"/>
    <x v="21"/>
    <x v="114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91"/>
    <m/>
    <x v="0"/>
    <x v="0"/>
    <x v="2"/>
    <x v="0"/>
    <x v="3"/>
    <x v="0"/>
    <x v="0"/>
    <x v="0"/>
    <x v="16"/>
    <x v="21"/>
    <x v="114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92"/>
    <m/>
    <x v="0"/>
    <x v="0"/>
    <x v="2"/>
    <x v="0"/>
    <x v="3"/>
    <x v="0"/>
    <x v="0"/>
    <x v="0"/>
    <x v="16"/>
    <x v="21"/>
    <x v="114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93"/>
    <m/>
    <x v="0"/>
    <x v="0"/>
    <x v="2"/>
    <x v="0"/>
    <x v="3"/>
    <x v="0"/>
    <x v="0"/>
    <x v="0"/>
    <x v="16"/>
    <x v="21"/>
    <x v="114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94"/>
    <m/>
    <x v="0"/>
    <x v="0"/>
    <x v="2"/>
    <x v="0"/>
    <x v="3"/>
    <x v="0"/>
    <x v="0"/>
    <x v="0"/>
    <x v="16"/>
    <x v="21"/>
    <x v="114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95"/>
    <m/>
    <x v="0"/>
    <x v="0"/>
    <x v="2"/>
    <x v="0"/>
    <x v="3"/>
    <x v="0"/>
    <x v="0"/>
    <x v="0"/>
    <x v="16"/>
    <x v="21"/>
    <x v="114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96"/>
    <m/>
    <x v="0"/>
    <x v="0"/>
    <x v="2"/>
    <x v="0"/>
    <x v="3"/>
    <x v="0"/>
    <x v="0"/>
    <x v="0"/>
    <x v="16"/>
    <x v="21"/>
    <x v="114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97"/>
    <m/>
    <x v="0"/>
    <x v="0"/>
    <x v="2"/>
    <x v="0"/>
    <x v="3"/>
    <x v="0"/>
    <x v="0"/>
    <x v="0"/>
    <x v="16"/>
    <x v="21"/>
    <x v="115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98"/>
    <m/>
    <x v="0"/>
    <x v="0"/>
    <x v="2"/>
    <x v="0"/>
    <x v="3"/>
    <x v="0"/>
    <x v="0"/>
    <x v="0"/>
    <x v="16"/>
    <x v="21"/>
    <x v="115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99"/>
    <m/>
    <x v="0"/>
    <x v="0"/>
    <x v="2"/>
    <x v="0"/>
    <x v="3"/>
    <x v="0"/>
    <x v="0"/>
    <x v="0"/>
    <x v="16"/>
    <x v="21"/>
    <x v="115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00"/>
    <m/>
    <x v="0"/>
    <x v="0"/>
    <x v="2"/>
    <x v="0"/>
    <x v="3"/>
    <x v="0"/>
    <x v="0"/>
    <x v="0"/>
    <x v="16"/>
    <x v="21"/>
    <x v="115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01"/>
    <m/>
    <x v="0"/>
    <x v="0"/>
    <x v="2"/>
    <x v="0"/>
    <x v="3"/>
    <x v="0"/>
    <x v="0"/>
    <x v="0"/>
    <x v="16"/>
    <x v="21"/>
    <x v="115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02"/>
    <m/>
    <x v="0"/>
    <x v="0"/>
    <x v="2"/>
    <x v="0"/>
    <x v="3"/>
    <x v="0"/>
    <x v="0"/>
    <x v="0"/>
    <x v="16"/>
    <x v="21"/>
    <x v="115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03"/>
    <m/>
    <x v="0"/>
    <x v="0"/>
    <x v="2"/>
    <x v="0"/>
    <x v="3"/>
    <x v="0"/>
    <x v="0"/>
    <x v="0"/>
    <x v="16"/>
    <x v="21"/>
    <x v="115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04"/>
    <m/>
    <x v="0"/>
    <x v="0"/>
    <x v="2"/>
    <x v="0"/>
    <x v="3"/>
    <x v="0"/>
    <x v="0"/>
    <x v="0"/>
    <x v="16"/>
    <x v="21"/>
    <x v="115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05"/>
    <m/>
    <x v="0"/>
    <x v="0"/>
    <x v="2"/>
    <x v="0"/>
    <x v="3"/>
    <x v="0"/>
    <x v="0"/>
    <x v="0"/>
    <x v="16"/>
    <x v="21"/>
    <x v="115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06"/>
    <m/>
    <x v="0"/>
    <x v="0"/>
    <x v="2"/>
    <x v="0"/>
    <x v="3"/>
    <x v="0"/>
    <x v="0"/>
    <x v="0"/>
    <x v="16"/>
    <x v="21"/>
    <x v="115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07"/>
    <m/>
    <x v="0"/>
    <x v="0"/>
    <x v="2"/>
    <x v="0"/>
    <x v="3"/>
    <x v="0"/>
    <x v="0"/>
    <x v="0"/>
    <x v="16"/>
    <x v="21"/>
    <x v="116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08"/>
    <m/>
    <x v="0"/>
    <x v="0"/>
    <x v="2"/>
    <x v="0"/>
    <x v="3"/>
    <x v="0"/>
    <x v="0"/>
    <x v="0"/>
    <x v="16"/>
    <x v="21"/>
    <x v="116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09"/>
    <m/>
    <x v="0"/>
    <x v="0"/>
    <x v="2"/>
    <x v="0"/>
    <x v="3"/>
    <x v="0"/>
    <x v="0"/>
    <x v="0"/>
    <x v="16"/>
    <x v="21"/>
    <x v="116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10"/>
    <m/>
    <x v="0"/>
    <x v="0"/>
    <x v="2"/>
    <x v="0"/>
    <x v="3"/>
    <x v="0"/>
    <x v="0"/>
    <x v="0"/>
    <x v="16"/>
    <x v="21"/>
    <x v="116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11"/>
    <m/>
    <x v="0"/>
    <x v="0"/>
    <x v="2"/>
    <x v="0"/>
    <x v="3"/>
    <x v="0"/>
    <x v="0"/>
    <x v="0"/>
    <x v="16"/>
    <x v="21"/>
    <x v="116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12"/>
    <m/>
    <x v="0"/>
    <x v="0"/>
    <x v="2"/>
    <x v="0"/>
    <x v="3"/>
    <x v="0"/>
    <x v="0"/>
    <x v="0"/>
    <x v="16"/>
    <x v="21"/>
    <x v="116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13"/>
    <m/>
    <x v="0"/>
    <x v="0"/>
    <x v="2"/>
    <x v="0"/>
    <x v="3"/>
    <x v="0"/>
    <x v="0"/>
    <x v="0"/>
    <x v="16"/>
    <x v="21"/>
    <x v="116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14"/>
    <m/>
    <x v="0"/>
    <x v="0"/>
    <x v="2"/>
    <x v="0"/>
    <x v="3"/>
    <x v="0"/>
    <x v="0"/>
    <x v="0"/>
    <x v="16"/>
    <x v="21"/>
    <x v="116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15"/>
    <m/>
    <x v="0"/>
    <x v="0"/>
    <x v="2"/>
    <x v="0"/>
    <x v="3"/>
    <x v="0"/>
    <x v="0"/>
    <x v="0"/>
    <x v="16"/>
    <x v="21"/>
    <x v="116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16"/>
    <m/>
    <x v="0"/>
    <x v="0"/>
    <x v="2"/>
    <x v="0"/>
    <x v="3"/>
    <x v="0"/>
    <x v="0"/>
    <x v="0"/>
    <x v="16"/>
    <x v="21"/>
    <x v="116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17"/>
    <m/>
    <x v="0"/>
    <x v="0"/>
    <x v="2"/>
    <x v="0"/>
    <x v="3"/>
    <x v="0"/>
    <x v="0"/>
    <x v="0"/>
    <x v="16"/>
    <x v="21"/>
    <x v="117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18"/>
    <m/>
    <x v="0"/>
    <x v="0"/>
    <x v="2"/>
    <x v="0"/>
    <x v="3"/>
    <x v="0"/>
    <x v="0"/>
    <x v="0"/>
    <x v="16"/>
    <x v="21"/>
    <x v="117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19"/>
    <m/>
    <x v="0"/>
    <x v="0"/>
    <x v="2"/>
    <x v="0"/>
    <x v="3"/>
    <x v="0"/>
    <x v="0"/>
    <x v="0"/>
    <x v="16"/>
    <x v="21"/>
    <x v="117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20"/>
    <m/>
    <x v="0"/>
    <x v="0"/>
    <x v="2"/>
    <x v="0"/>
    <x v="3"/>
    <x v="0"/>
    <x v="0"/>
    <x v="0"/>
    <x v="16"/>
    <x v="21"/>
    <x v="117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21"/>
    <m/>
    <x v="0"/>
    <x v="0"/>
    <x v="2"/>
    <x v="0"/>
    <x v="3"/>
    <x v="0"/>
    <x v="0"/>
    <x v="0"/>
    <x v="16"/>
    <x v="21"/>
    <x v="117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22"/>
    <m/>
    <x v="0"/>
    <x v="0"/>
    <x v="2"/>
    <x v="0"/>
    <x v="3"/>
    <x v="0"/>
    <x v="0"/>
    <x v="0"/>
    <x v="16"/>
    <x v="21"/>
    <x v="117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23"/>
    <m/>
    <x v="0"/>
    <x v="0"/>
    <x v="2"/>
    <x v="0"/>
    <x v="3"/>
    <x v="0"/>
    <x v="0"/>
    <x v="0"/>
    <x v="16"/>
    <x v="21"/>
    <x v="117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24"/>
    <m/>
    <x v="0"/>
    <x v="0"/>
    <x v="2"/>
    <x v="0"/>
    <x v="3"/>
    <x v="0"/>
    <x v="0"/>
    <x v="0"/>
    <x v="16"/>
    <x v="21"/>
    <x v="117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25"/>
    <m/>
    <x v="0"/>
    <x v="0"/>
    <x v="2"/>
    <x v="0"/>
    <x v="3"/>
    <x v="0"/>
    <x v="0"/>
    <x v="0"/>
    <x v="16"/>
    <x v="21"/>
    <x v="117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26"/>
    <m/>
    <x v="0"/>
    <x v="0"/>
    <x v="2"/>
    <x v="0"/>
    <x v="3"/>
    <x v="0"/>
    <x v="0"/>
    <x v="0"/>
    <x v="16"/>
    <x v="21"/>
    <x v="117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27"/>
    <m/>
    <x v="0"/>
    <x v="0"/>
    <x v="2"/>
    <x v="0"/>
    <x v="3"/>
    <x v="0"/>
    <x v="0"/>
    <x v="0"/>
    <x v="16"/>
    <x v="21"/>
    <x v="118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28"/>
    <m/>
    <x v="0"/>
    <x v="0"/>
    <x v="2"/>
    <x v="0"/>
    <x v="3"/>
    <x v="0"/>
    <x v="0"/>
    <x v="0"/>
    <x v="16"/>
    <x v="21"/>
    <x v="118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29"/>
    <m/>
    <x v="0"/>
    <x v="0"/>
    <x v="2"/>
    <x v="0"/>
    <x v="3"/>
    <x v="0"/>
    <x v="0"/>
    <x v="0"/>
    <x v="16"/>
    <x v="21"/>
    <x v="118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30"/>
    <m/>
    <x v="0"/>
    <x v="0"/>
    <x v="2"/>
    <x v="0"/>
    <x v="3"/>
    <x v="0"/>
    <x v="0"/>
    <x v="0"/>
    <x v="16"/>
    <x v="21"/>
    <x v="118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31"/>
    <m/>
    <x v="0"/>
    <x v="0"/>
    <x v="2"/>
    <x v="0"/>
    <x v="3"/>
    <x v="0"/>
    <x v="0"/>
    <x v="0"/>
    <x v="16"/>
    <x v="21"/>
    <x v="118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32"/>
    <m/>
    <x v="0"/>
    <x v="0"/>
    <x v="2"/>
    <x v="0"/>
    <x v="3"/>
    <x v="0"/>
    <x v="0"/>
    <x v="0"/>
    <x v="16"/>
    <x v="21"/>
    <x v="118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33"/>
    <m/>
    <x v="0"/>
    <x v="0"/>
    <x v="2"/>
    <x v="0"/>
    <x v="3"/>
    <x v="0"/>
    <x v="0"/>
    <x v="0"/>
    <x v="16"/>
    <x v="21"/>
    <x v="118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34"/>
    <m/>
    <x v="0"/>
    <x v="0"/>
    <x v="2"/>
    <x v="0"/>
    <x v="3"/>
    <x v="0"/>
    <x v="0"/>
    <x v="0"/>
    <x v="16"/>
    <x v="21"/>
    <x v="118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35"/>
    <m/>
    <x v="0"/>
    <x v="0"/>
    <x v="2"/>
    <x v="0"/>
    <x v="3"/>
    <x v="0"/>
    <x v="0"/>
    <x v="0"/>
    <x v="16"/>
    <x v="21"/>
    <x v="118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36"/>
    <m/>
    <x v="0"/>
    <x v="0"/>
    <x v="2"/>
    <x v="0"/>
    <x v="3"/>
    <x v="0"/>
    <x v="0"/>
    <x v="0"/>
    <x v="16"/>
    <x v="21"/>
    <x v="118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37"/>
    <m/>
    <x v="0"/>
    <x v="0"/>
    <x v="2"/>
    <x v="0"/>
    <x v="3"/>
    <x v="0"/>
    <x v="0"/>
    <x v="0"/>
    <x v="16"/>
    <x v="21"/>
    <x v="119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38"/>
    <m/>
    <x v="0"/>
    <x v="0"/>
    <x v="2"/>
    <x v="0"/>
    <x v="3"/>
    <x v="0"/>
    <x v="0"/>
    <x v="0"/>
    <x v="16"/>
    <x v="21"/>
    <x v="119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39"/>
    <m/>
    <x v="0"/>
    <x v="0"/>
    <x v="2"/>
    <x v="0"/>
    <x v="3"/>
    <x v="0"/>
    <x v="0"/>
    <x v="0"/>
    <x v="16"/>
    <x v="21"/>
    <x v="119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40"/>
    <m/>
    <x v="0"/>
    <x v="0"/>
    <x v="2"/>
    <x v="0"/>
    <x v="3"/>
    <x v="0"/>
    <x v="0"/>
    <x v="0"/>
    <x v="16"/>
    <x v="21"/>
    <x v="119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41"/>
    <m/>
    <x v="0"/>
    <x v="0"/>
    <x v="2"/>
    <x v="0"/>
    <x v="3"/>
    <x v="0"/>
    <x v="0"/>
    <x v="0"/>
    <x v="16"/>
    <x v="21"/>
    <x v="119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42"/>
    <m/>
    <x v="0"/>
    <x v="0"/>
    <x v="2"/>
    <x v="0"/>
    <x v="3"/>
    <x v="0"/>
    <x v="0"/>
    <x v="0"/>
    <x v="16"/>
    <x v="21"/>
    <x v="119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43"/>
    <m/>
    <x v="0"/>
    <x v="0"/>
    <x v="2"/>
    <x v="0"/>
    <x v="3"/>
    <x v="0"/>
    <x v="0"/>
    <x v="0"/>
    <x v="16"/>
    <x v="21"/>
    <x v="119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44"/>
    <m/>
    <x v="0"/>
    <x v="0"/>
    <x v="2"/>
    <x v="0"/>
    <x v="3"/>
    <x v="0"/>
    <x v="0"/>
    <x v="0"/>
    <x v="16"/>
    <x v="21"/>
    <x v="119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45"/>
    <m/>
    <x v="0"/>
    <x v="0"/>
    <x v="2"/>
    <x v="0"/>
    <x v="3"/>
    <x v="0"/>
    <x v="0"/>
    <x v="0"/>
    <x v="16"/>
    <x v="21"/>
    <x v="119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46"/>
    <m/>
    <x v="0"/>
    <x v="0"/>
    <x v="2"/>
    <x v="0"/>
    <x v="3"/>
    <x v="0"/>
    <x v="0"/>
    <x v="0"/>
    <x v="16"/>
    <x v="21"/>
    <x v="119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47"/>
    <m/>
    <x v="0"/>
    <x v="0"/>
    <x v="2"/>
    <x v="0"/>
    <x v="3"/>
    <x v="0"/>
    <x v="0"/>
    <x v="0"/>
    <x v="16"/>
    <x v="21"/>
    <x v="120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48"/>
    <m/>
    <x v="0"/>
    <x v="0"/>
    <x v="2"/>
    <x v="0"/>
    <x v="3"/>
    <x v="0"/>
    <x v="0"/>
    <x v="0"/>
    <x v="16"/>
    <x v="21"/>
    <x v="120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49"/>
    <m/>
    <x v="0"/>
    <x v="0"/>
    <x v="2"/>
    <x v="0"/>
    <x v="3"/>
    <x v="0"/>
    <x v="0"/>
    <x v="0"/>
    <x v="16"/>
    <x v="21"/>
    <x v="120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50"/>
    <m/>
    <x v="0"/>
    <x v="0"/>
    <x v="2"/>
    <x v="0"/>
    <x v="3"/>
    <x v="0"/>
    <x v="0"/>
    <x v="0"/>
    <x v="16"/>
    <x v="21"/>
    <x v="120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51"/>
    <m/>
    <x v="0"/>
    <x v="0"/>
    <x v="2"/>
    <x v="0"/>
    <x v="3"/>
    <x v="0"/>
    <x v="0"/>
    <x v="0"/>
    <x v="16"/>
    <x v="21"/>
    <x v="120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52"/>
    <m/>
    <x v="0"/>
    <x v="0"/>
    <x v="2"/>
    <x v="0"/>
    <x v="3"/>
    <x v="0"/>
    <x v="0"/>
    <x v="0"/>
    <x v="16"/>
    <x v="21"/>
    <x v="120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53"/>
    <m/>
    <x v="0"/>
    <x v="0"/>
    <x v="2"/>
    <x v="0"/>
    <x v="3"/>
    <x v="0"/>
    <x v="0"/>
    <x v="0"/>
    <x v="16"/>
    <x v="21"/>
    <x v="120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54"/>
    <m/>
    <x v="0"/>
    <x v="0"/>
    <x v="2"/>
    <x v="0"/>
    <x v="3"/>
    <x v="0"/>
    <x v="0"/>
    <x v="0"/>
    <x v="16"/>
    <x v="21"/>
    <x v="120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55"/>
    <m/>
    <x v="0"/>
    <x v="0"/>
    <x v="2"/>
    <x v="0"/>
    <x v="3"/>
    <x v="0"/>
    <x v="0"/>
    <x v="0"/>
    <x v="16"/>
    <x v="21"/>
    <x v="120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56"/>
    <m/>
    <x v="0"/>
    <x v="0"/>
    <x v="2"/>
    <x v="0"/>
    <x v="3"/>
    <x v="0"/>
    <x v="0"/>
    <x v="0"/>
    <x v="16"/>
    <x v="21"/>
    <x v="120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57"/>
    <m/>
    <x v="0"/>
    <x v="0"/>
    <x v="2"/>
    <x v="0"/>
    <x v="3"/>
    <x v="0"/>
    <x v="0"/>
    <x v="0"/>
    <x v="16"/>
    <x v="21"/>
    <x v="121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58"/>
    <m/>
    <x v="0"/>
    <x v="0"/>
    <x v="2"/>
    <x v="0"/>
    <x v="3"/>
    <x v="0"/>
    <x v="0"/>
    <x v="0"/>
    <x v="16"/>
    <x v="21"/>
    <x v="121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59"/>
    <m/>
    <x v="0"/>
    <x v="0"/>
    <x v="2"/>
    <x v="0"/>
    <x v="3"/>
    <x v="0"/>
    <x v="0"/>
    <x v="0"/>
    <x v="16"/>
    <x v="21"/>
    <x v="121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60"/>
    <m/>
    <x v="0"/>
    <x v="0"/>
    <x v="2"/>
    <x v="0"/>
    <x v="3"/>
    <x v="0"/>
    <x v="0"/>
    <x v="0"/>
    <x v="16"/>
    <x v="21"/>
    <x v="121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61"/>
    <m/>
    <x v="0"/>
    <x v="0"/>
    <x v="2"/>
    <x v="0"/>
    <x v="3"/>
    <x v="0"/>
    <x v="0"/>
    <x v="0"/>
    <x v="16"/>
    <x v="21"/>
    <x v="121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62"/>
    <m/>
    <x v="0"/>
    <x v="0"/>
    <x v="2"/>
    <x v="0"/>
    <x v="3"/>
    <x v="0"/>
    <x v="0"/>
    <x v="0"/>
    <x v="16"/>
    <x v="21"/>
    <x v="121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63"/>
    <m/>
    <x v="0"/>
    <x v="0"/>
    <x v="2"/>
    <x v="0"/>
    <x v="3"/>
    <x v="0"/>
    <x v="0"/>
    <x v="0"/>
    <x v="16"/>
    <x v="21"/>
    <x v="121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64"/>
    <m/>
    <x v="0"/>
    <x v="0"/>
    <x v="2"/>
    <x v="0"/>
    <x v="3"/>
    <x v="0"/>
    <x v="0"/>
    <x v="0"/>
    <x v="16"/>
    <x v="21"/>
    <x v="121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65"/>
    <m/>
    <x v="0"/>
    <x v="0"/>
    <x v="2"/>
    <x v="0"/>
    <x v="3"/>
    <x v="0"/>
    <x v="0"/>
    <x v="0"/>
    <x v="16"/>
    <x v="21"/>
    <x v="121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66"/>
    <m/>
    <x v="0"/>
    <x v="0"/>
    <x v="2"/>
    <x v="0"/>
    <x v="3"/>
    <x v="0"/>
    <x v="0"/>
    <x v="0"/>
    <x v="16"/>
    <x v="21"/>
    <x v="121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67"/>
    <m/>
    <x v="0"/>
    <x v="0"/>
    <x v="2"/>
    <x v="0"/>
    <x v="3"/>
    <x v="0"/>
    <x v="0"/>
    <x v="0"/>
    <x v="16"/>
    <x v="21"/>
    <x v="122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68"/>
    <m/>
    <x v="0"/>
    <x v="0"/>
    <x v="2"/>
    <x v="0"/>
    <x v="3"/>
    <x v="0"/>
    <x v="0"/>
    <x v="0"/>
    <x v="16"/>
    <x v="21"/>
    <x v="122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69"/>
    <m/>
    <x v="0"/>
    <x v="0"/>
    <x v="2"/>
    <x v="0"/>
    <x v="3"/>
    <x v="0"/>
    <x v="0"/>
    <x v="0"/>
    <x v="16"/>
    <x v="21"/>
    <x v="122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70"/>
    <m/>
    <x v="0"/>
    <x v="0"/>
    <x v="2"/>
    <x v="0"/>
    <x v="3"/>
    <x v="0"/>
    <x v="0"/>
    <x v="0"/>
    <x v="16"/>
    <x v="21"/>
    <x v="122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71"/>
    <m/>
    <x v="0"/>
    <x v="0"/>
    <x v="2"/>
    <x v="0"/>
    <x v="3"/>
    <x v="0"/>
    <x v="0"/>
    <x v="0"/>
    <x v="16"/>
    <x v="21"/>
    <x v="122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72"/>
    <m/>
    <x v="0"/>
    <x v="0"/>
    <x v="2"/>
    <x v="0"/>
    <x v="3"/>
    <x v="0"/>
    <x v="0"/>
    <x v="0"/>
    <x v="16"/>
    <x v="21"/>
    <x v="122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73"/>
    <m/>
    <x v="0"/>
    <x v="0"/>
    <x v="2"/>
    <x v="0"/>
    <x v="3"/>
    <x v="0"/>
    <x v="0"/>
    <x v="0"/>
    <x v="16"/>
    <x v="21"/>
    <x v="122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74"/>
    <m/>
    <x v="0"/>
    <x v="0"/>
    <x v="2"/>
    <x v="0"/>
    <x v="3"/>
    <x v="0"/>
    <x v="0"/>
    <x v="0"/>
    <x v="16"/>
    <x v="21"/>
    <x v="122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75"/>
    <m/>
    <x v="0"/>
    <x v="0"/>
    <x v="2"/>
    <x v="0"/>
    <x v="3"/>
    <x v="0"/>
    <x v="0"/>
    <x v="0"/>
    <x v="16"/>
    <x v="21"/>
    <x v="122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76"/>
    <m/>
    <x v="0"/>
    <x v="0"/>
    <x v="2"/>
    <x v="0"/>
    <x v="3"/>
    <x v="0"/>
    <x v="0"/>
    <x v="0"/>
    <x v="16"/>
    <x v="21"/>
    <x v="122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77"/>
    <m/>
    <x v="0"/>
    <x v="0"/>
    <x v="2"/>
    <x v="0"/>
    <x v="3"/>
    <x v="0"/>
    <x v="0"/>
    <x v="0"/>
    <x v="16"/>
    <x v="21"/>
    <x v="123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78"/>
    <m/>
    <x v="0"/>
    <x v="0"/>
    <x v="2"/>
    <x v="0"/>
    <x v="3"/>
    <x v="0"/>
    <x v="0"/>
    <x v="0"/>
    <x v="16"/>
    <x v="21"/>
    <x v="123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79"/>
    <m/>
    <x v="0"/>
    <x v="0"/>
    <x v="2"/>
    <x v="0"/>
    <x v="3"/>
    <x v="0"/>
    <x v="0"/>
    <x v="0"/>
    <x v="16"/>
    <x v="21"/>
    <x v="123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80"/>
    <m/>
    <x v="0"/>
    <x v="0"/>
    <x v="2"/>
    <x v="0"/>
    <x v="3"/>
    <x v="0"/>
    <x v="0"/>
    <x v="0"/>
    <x v="16"/>
    <x v="21"/>
    <x v="123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81"/>
    <m/>
    <x v="0"/>
    <x v="0"/>
    <x v="2"/>
    <x v="0"/>
    <x v="3"/>
    <x v="0"/>
    <x v="0"/>
    <x v="0"/>
    <x v="16"/>
    <x v="21"/>
    <x v="123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82"/>
    <m/>
    <x v="0"/>
    <x v="0"/>
    <x v="2"/>
    <x v="0"/>
    <x v="3"/>
    <x v="0"/>
    <x v="0"/>
    <x v="0"/>
    <x v="16"/>
    <x v="21"/>
    <x v="123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83"/>
    <m/>
    <x v="0"/>
    <x v="0"/>
    <x v="2"/>
    <x v="0"/>
    <x v="3"/>
    <x v="0"/>
    <x v="0"/>
    <x v="0"/>
    <x v="16"/>
    <x v="21"/>
    <x v="123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84"/>
    <m/>
    <x v="0"/>
    <x v="0"/>
    <x v="2"/>
    <x v="0"/>
    <x v="3"/>
    <x v="0"/>
    <x v="0"/>
    <x v="0"/>
    <x v="16"/>
    <x v="21"/>
    <x v="123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85"/>
    <m/>
    <x v="0"/>
    <x v="0"/>
    <x v="2"/>
    <x v="0"/>
    <x v="3"/>
    <x v="0"/>
    <x v="0"/>
    <x v="0"/>
    <x v="16"/>
    <x v="21"/>
    <x v="123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86"/>
    <m/>
    <x v="0"/>
    <x v="0"/>
    <x v="2"/>
    <x v="0"/>
    <x v="3"/>
    <x v="0"/>
    <x v="0"/>
    <x v="0"/>
    <x v="16"/>
    <x v="21"/>
    <x v="123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87"/>
    <m/>
    <x v="0"/>
    <x v="0"/>
    <x v="2"/>
    <x v="0"/>
    <x v="3"/>
    <x v="0"/>
    <x v="0"/>
    <x v="0"/>
    <x v="16"/>
    <x v="21"/>
    <x v="124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88"/>
    <m/>
    <x v="0"/>
    <x v="0"/>
    <x v="2"/>
    <x v="0"/>
    <x v="3"/>
    <x v="0"/>
    <x v="0"/>
    <x v="0"/>
    <x v="16"/>
    <x v="21"/>
    <x v="124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89"/>
    <m/>
    <x v="0"/>
    <x v="0"/>
    <x v="2"/>
    <x v="0"/>
    <x v="3"/>
    <x v="0"/>
    <x v="0"/>
    <x v="0"/>
    <x v="16"/>
    <x v="21"/>
    <x v="124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90"/>
    <m/>
    <x v="0"/>
    <x v="0"/>
    <x v="2"/>
    <x v="0"/>
    <x v="3"/>
    <x v="0"/>
    <x v="0"/>
    <x v="0"/>
    <x v="16"/>
    <x v="21"/>
    <x v="124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91"/>
    <m/>
    <x v="0"/>
    <x v="0"/>
    <x v="2"/>
    <x v="0"/>
    <x v="3"/>
    <x v="0"/>
    <x v="0"/>
    <x v="0"/>
    <x v="16"/>
    <x v="21"/>
    <x v="124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92"/>
    <m/>
    <x v="0"/>
    <x v="0"/>
    <x v="2"/>
    <x v="0"/>
    <x v="3"/>
    <x v="0"/>
    <x v="0"/>
    <x v="0"/>
    <x v="16"/>
    <x v="21"/>
    <x v="124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93"/>
    <m/>
    <x v="0"/>
    <x v="0"/>
    <x v="2"/>
    <x v="0"/>
    <x v="3"/>
    <x v="0"/>
    <x v="0"/>
    <x v="0"/>
    <x v="16"/>
    <x v="21"/>
    <x v="124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94"/>
    <m/>
    <x v="0"/>
    <x v="0"/>
    <x v="2"/>
    <x v="0"/>
    <x v="3"/>
    <x v="0"/>
    <x v="0"/>
    <x v="0"/>
    <x v="16"/>
    <x v="21"/>
    <x v="124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95"/>
    <m/>
    <x v="0"/>
    <x v="0"/>
    <x v="2"/>
    <x v="0"/>
    <x v="3"/>
    <x v="0"/>
    <x v="0"/>
    <x v="0"/>
    <x v="16"/>
    <x v="21"/>
    <x v="124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96"/>
    <m/>
    <x v="0"/>
    <x v="0"/>
    <x v="2"/>
    <x v="0"/>
    <x v="3"/>
    <x v="0"/>
    <x v="0"/>
    <x v="0"/>
    <x v="16"/>
    <x v="21"/>
    <x v="124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97"/>
    <m/>
    <x v="0"/>
    <x v="0"/>
    <x v="2"/>
    <x v="0"/>
    <x v="3"/>
    <x v="0"/>
    <x v="0"/>
    <x v="0"/>
    <x v="16"/>
    <x v="21"/>
    <x v="125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98"/>
    <m/>
    <x v="0"/>
    <x v="0"/>
    <x v="2"/>
    <x v="0"/>
    <x v="3"/>
    <x v="0"/>
    <x v="0"/>
    <x v="0"/>
    <x v="16"/>
    <x v="21"/>
    <x v="125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199"/>
    <m/>
    <x v="0"/>
    <x v="0"/>
    <x v="2"/>
    <x v="0"/>
    <x v="3"/>
    <x v="0"/>
    <x v="0"/>
    <x v="0"/>
    <x v="16"/>
    <x v="21"/>
    <x v="125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00"/>
    <m/>
    <x v="0"/>
    <x v="0"/>
    <x v="2"/>
    <x v="0"/>
    <x v="3"/>
    <x v="0"/>
    <x v="0"/>
    <x v="0"/>
    <x v="16"/>
    <x v="21"/>
    <x v="125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01"/>
    <m/>
    <x v="0"/>
    <x v="0"/>
    <x v="2"/>
    <x v="0"/>
    <x v="3"/>
    <x v="0"/>
    <x v="0"/>
    <x v="0"/>
    <x v="16"/>
    <x v="21"/>
    <x v="125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02"/>
    <m/>
    <x v="0"/>
    <x v="0"/>
    <x v="2"/>
    <x v="0"/>
    <x v="3"/>
    <x v="0"/>
    <x v="0"/>
    <x v="0"/>
    <x v="16"/>
    <x v="21"/>
    <x v="125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03"/>
    <m/>
    <x v="0"/>
    <x v="0"/>
    <x v="2"/>
    <x v="0"/>
    <x v="3"/>
    <x v="0"/>
    <x v="0"/>
    <x v="0"/>
    <x v="16"/>
    <x v="21"/>
    <x v="125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04"/>
    <m/>
    <x v="0"/>
    <x v="0"/>
    <x v="2"/>
    <x v="0"/>
    <x v="3"/>
    <x v="0"/>
    <x v="0"/>
    <x v="0"/>
    <x v="16"/>
    <x v="21"/>
    <x v="125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05"/>
    <m/>
    <x v="0"/>
    <x v="0"/>
    <x v="2"/>
    <x v="0"/>
    <x v="3"/>
    <x v="0"/>
    <x v="0"/>
    <x v="0"/>
    <x v="16"/>
    <x v="21"/>
    <x v="125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06"/>
    <m/>
    <x v="0"/>
    <x v="0"/>
    <x v="2"/>
    <x v="0"/>
    <x v="3"/>
    <x v="0"/>
    <x v="0"/>
    <x v="0"/>
    <x v="16"/>
    <x v="21"/>
    <x v="125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07"/>
    <m/>
    <x v="0"/>
    <x v="0"/>
    <x v="2"/>
    <x v="0"/>
    <x v="3"/>
    <x v="0"/>
    <x v="0"/>
    <x v="0"/>
    <x v="16"/>
    <x v="21"/>
    <x v="126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08"/>
    <m/>
    <x v="0"/>
    <x v="0"/>
    <x v="2"/>
    <x v="0"/>
    <x v="3"/>
    <x v="0"/>
    <x v="0"/>
    <x v="0"/>
    <x v="16"/>
    <x v="21"/>
    <x v="126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09"/>
    <m/>
    <x v="0"/>
    <x v="0"/>
    <x v="2"/>
    <x v="0"/>
    <x v="3"/>
    <x v="0"/>
    <x v="0"/>
    <x v="0"/>
    <x v="16"/>
    <x v="21"/>
    <x v="126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10"/>
    <m/>
    <x v="0"/>
    <x v="0"/>
    <x v="2"/>
    <x v="0"/>
    <x v="3"/>
    <x v="0"/>
    <x v="0"/>
    <x v="0"/>
    <x v="16"/>
    <x v="21"/>
    <x v="126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11"/>
    <m/>
    <x v="0"/>
    <x v="0"/>
    <x v="2"/>
    <x v="0"/>
    <x v="3"/>
    <x v="0"/>
    <x v="0"/>
    <x v="0"/>
    <x v="16"/>
    <x v="21"/>
    <x v="126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12"/>
    <m/>
    <x v="0"/>
    <x v="0"/>
    <x v="2"/>
    <x v="0"/>
    <x v="3"/>
    <x v="0"/>
    <x v="0"/>
    <x v="0"/>
    <x v="16"/>
    <x v="21"/>
    <x v="126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13"/>
    <m/>
    <x v="0"/>
    <x v="0"/>
    <x v="2"/>
    <x v="0"/>
    <x v="3"/>
    <x v="0"/>
    <x v="0"/>
    <x v="0"/>
    <x v="16"/>
    <x v="21"/>
    <x v="126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14"/>
    <m/>
    <x v="0"/>
    <x v="0"/>
    <x v="2"/>
    <x v="0"/>
    <x v="3"/>
    <x v="0"/>
    <x v="0"/>
    <x v="0"/>
    <x v="16"/>
    <x v="21"/>
    <x v="126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15"/>
    <m/>
    <x v="0"/>
    <x v="0"/>
    <x v="2"/>
    <x v="0"/>
    <x v="3"/>
    <x v="0"/>
    <x v="0"/>
    <x v="0"/>
    <x v="16"/>
    <x v="21"/>
    <x v="126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21.216"/>
    <m/>
    <x v="0"/>
    <x v="0"/>
    <x v="2"/>
    <x v="0"/>
    <x v="3"/>
    <x v="0"/>
    <x v="0"/>
    <x v="0"/>
    <x v="16"/>
    <x v="21"/>
    <x v="126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1"/>
    <m/>
    <x v="0"/>
    <x v="0"/>
    <x v="2"/>
    <x v="0"/>
    <x v="3"/>
    <x v="0"/>
    <x v="0"/>
    <x v="0"/>
    <x v="19"/>
    <x v="22"/>
    <x v="127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2"/>
    <m/>
    <x v="0"/>
    <x v="0"/>
    <x v="2"/>
    <x v="0"/>
    <x v="3"/>
    <x v="0"/>
    <x v="0"/>
    <x v="0"/>
    <x v="19"/>
    <x v="22"/>
    <x v="127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3"/>
    <m/>
    <x v="0"/>
    <x v="0"/>
    <x v="2"/>
    <x v="0"/>
    <x v="3"/>
    <x v="0"/>
    <x v="0"/>
    <x v="0"/>
    <x v="19"/>
    <x v="22"/>
    <x v="127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4"/>
    <m/>
    <x v="0"/>
    <x v="0"/>
    <x v="2"/>
    <x v="0"/>
    <x v="3"/>
    <x v="0"/>
    <x v="0"/>
    <x v="0"/>
    <x v="19"/>
    <x v="22"/>
    <x v="127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5"/>
    <m/>
    <x v="0"/>
    <x v="0"/>
    <x v="2"/>
    <x v="0"/>
    <x v="3"/>
    <x v="0"/>
    <x v="0"/>
    <x v="0"/>
    <x v="19"/>
    <x v="22"/>
    <x v="127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6"/>
    <m/>
    <x v="0"/>
    <x v="0"/>
    <x v="2"/>
    <x v="0"/>
    <x v="3"/>
    <x v="0"/>
    <x v="0"/>
    <x v="0"/>
    <x v="19"/>
    <x v="22"/>
    <x v="127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7"/>
    <m/>
    <x v="0"/>
    <x v="0"/>
    <x v="2"/>
    <x v="0"/>
    <x v="3"/>
    <x v="0"/>
    <x v="0"/>
    <x v="0"/>
    <x v="19"/>
    <x v="22"/>
    <x v="127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8"/>
    <m/>
    <x v="0"/>
    <x v="0"/>
    <x v="2"/>
    <x v="0"/>
    <x v="3"/>
    <x v="0"/>
    <x v="0"/>
    <x v="0"/>
    <x v="19"/>
    <x v="22"/>
    <x v="127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9"/>
    <m/>
    <x v="0"/>
    <x v="0"/>
    <x v="2"/>
    <x v="0"/>
    <x v="3"/>
    <x v="0"/>
    <x v="0"/>
    <x v="0"/>
    <x v="19"/>
    <x v="22"/>
    <x v="127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10"/>
    <m/>
    <x v="0"/>
    <x v="0"/>
    <x v="2"/>
    <x v="0"/>
    <x v="3"/>
    <x v="0"/>
    <x v="0"/>
    <x v="0"/>
    <x v="19"/>
    <x v="22"/>
    <x v="127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11"/>
    <m/>
    <x v="0"/>
    <x v="0"/>
    <x v="2"/>
    <x v="0"/>
    <x v="3"/>
    <x v="0"/>
    <x v="0"/>
    <x v="0"/>
    <x v="19"/>
    <x v="22"/>
    <x v="128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12"/>
    <m/>
    <x v="0"/>
    <x v="0"/>
    <x v="2"/>
    <x v="0"/>
    <x v="3"/>
    <x v="0"/>
    <x v="0"/>
    <x v="0"/>
    <x v="19"/>
    <x v="22"/>
    <x v="128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13"/>
    <m/>
    <x v="0"/>
    <x v="0"/>
    <x v="2"/>
    <x v="0"/>
    <x v="3"/>
    <x v="0"/>
    <x v="0"/>
    <x v="0"/>
    <x v="19"/>
    <x v="22"/>
    <x v="128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14"/>
    <m/>
    <x v="0"/>
    <x v="0"/>
    <x v="2"/>
    <x v="0"/>
    <x v="3"/>
    <x v="0"/>
    <x v="0"/>
    <x v="0"/>
    <x v="19"/>
    <x v="22"/>
    <x v="128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15"/>
    <m/>
    <x v="0"/>
    <x v="0"/>
    <x v="2"/>
    <x v="0"/>
    <x v="3"/>
    <x v="0"/>
    <x v="0"/>
    <x v="0"/>
    <x v="19"/>
    <x v="22"/>
    <x v="128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16"/>
    <m/>
    <x v="0"/>
    <x v="0"/>
    <x v="2"/>
    <x v="0"/>
    <x v="3"/>
    <x v="0"/>
    <x v="0"/>
    <x v="0"/>
    <x v="19"/>
    <x v="22"/>
    <x v="128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17"/>
    <m/>
    <x v="0"/>
    <x v="0"/>
    <x v="2"/>
    <x v="0"/>
    <x v="3"/>
    <x v="0"/>
    <x v="0"/>
    <x v="0"/>
    <x v="19"/>
    <x v="22"/>
    <x v="128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18"/>
    <m/>
    <x v="0"/>
    <x v="0"/>
    <x v="2"/>
    <x v="0"/>
    <x v="3"/>
    <x v="0"/>
    <x v="0"/>
    <x v="0"/>
    <x v="19"/>
    <x v="22"/>
    <x v="128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19"/>
    <m/>
    <x v="0"/>
    <x v="0"/>
    <x v="2"/>
    <x v="0"/>
    <x v="3"/>
    <x v="0"/>
    <x v="0"/>
    <x v="0"/>
    <x v="19"/>
    <x v="22"/>
    <x v="128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20"/>
    <m/>
    <x v="0"/>
    <x v="0"/>
    <x v="2"/>
    <x v="0"/>
    <x v="3"/>
    <x v="0"/>
    <x v="0"/>
    <x v="0"/>
    <x v="19"/>
    <x v="22"/>
    <x v="128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21"/>
    <m/>
    <x v="0"/>
    <x v="0"/>
    <x v="2"/>
    <x v="0"/>
    <x v="3"/>
    <x v="0"/>
    <x v="0"/>
    <x v="0"/>
    <x v="19"/>
    <x v="22"/>
    <x v="129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22"/>
    <m/>
    <x v="0"/>
    <x v="0"/>
    <x v="2"/>
    <x v="0"/>
    <x v="3"/>
    <x v="0"/>
    <x v="0"/>
    <x v="0"/>
    <x v="19"/>
    <x v="22"/>
    <x v="129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23"/>
    <m/>
    <x v="0"/>
    <x v="0"/>
    <x v="2"/>
    <x v="0"/>
    <x v="3"/>
    <x v="0"/>
    <x v="0"/>
    <x v="0"/>
    <x v="19"/>
    <x v="22"/>
    <x v="129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24"/>
    <m/>
    <x v="0"/>
    <x v="0"/>
    <x v="2"/>
    <x v="0"/>
    <x v="3"/>
    <x v="0"/>
    <x v="0"/>
    <x v="0"/>
    <x v="19"/>
    <x v="22"/>
    <x v="129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25"/>
    <m/>
    <x v="0"/>
    <x v="0"/>
    <x v="2"/>
    <x v="0"/>
    <x v="3"/>
    <x v="0"/>
    <x v="0"/>
    <x v="0"/>
    <x v="19"/>
    <x v="22"/>
    <x v="129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26"/>
    <m/>
    <x v="0"/>
    <x v="0"/>
    <x v="2"/>
    <x v="0"/>
    <x v="3"/>
    <x v="0"/>
    <x v="0"/>
    <x v="0"/>
    <x v="19"/>
    <x v="22"/>
    <x v="129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27"/>
    <m/>
    <x v="0"/>
    <x v="0"/>
    <x v="2"/>
    <x v="0"/>
    <x v="3"/>
    <x v="0"/>
    <x v="0"/>
    <x v="0"/>
    <x v="19"/>
    <x v="22"/>
    <x v="129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28"/>
    <m/>
    <x v="0"/>
    <x v="0"/>
    <x v="2"/>
    <x v="0"/>
    <x v="3"/>
    <x v="0"/>
    <x v="0"/>
    <x v="0"/>
    <x v="19"/>
    <x v="22"/>
    <x v="129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29"/>
    <m/>
    <x v="0"/>
    <x v="0"/>
    <x v="2"/>
    <x v="0"/>
    <x v="3"/>
    <x v="0"/>
    <x v="0"/>
    <x v="0"/>
    <x v="19"/>
    <x v="22"/>
    <x v="129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30"/>
    <m/>
    <x v="0"/>
    <x v="0"/>
    <x v="2"/>
    <x v="0"/>
    <x v="3"/>
    <x v="0"/>
    <x v="0"/>
    <x v="0"/>
    <x v="19"/>
    <x v="22"/>
    <x v="129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31"/>
    <m/>
    <x v="0"/>
    <x v="0"/>
    <x v="2"/>
    <x v="0"/>
    <x v="3"/>
    <x v="0"/>
    <x v="0"/>
    <x v="0"/>
    <x v="19"/>
    <x v="22"/>
    <x v="130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32"/>
    <m/>
    <x v="0"/>
    <x v="0"/>
    <x v="2"/>
    <x v="0"/>
    <x v="3"/>
    <x v="0"/>
    <x v="0"/>
    <x v="0"/>
    <x v="19"/>
    <x v="22"/>
    <x v="130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33"/>
    <m/>
    <x v="0"/>
    <x v="0"/>
    <x v="2"/>
    <x v="0"/>
    <x v="3"/>
    <x v="0"/>
    <x v="0"/>
    <x v="0"/>
    <x v="19"/>
    <x v="22"/>
    <x v="130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34"/>
    <m/>
    <x v="0"/>
    <x v="0"/>
    <x v="2"/>
    <x v="0"/>
    <x v="3"/>
    <x v="0"/>
    <x v="0"/>
    <x v="0"/>
    <x v="19"/>
    <x v="22"/>
    <x v="130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35"/>
    <m/>
    <x v="0"/>
    <x v="0"/>
    <x v="2"/>
    <x v="0"/>
    <x v="3"/>
    <x v="0"/>
    <x v="0"/>
    <x v="0"/>
    <x v="19"/>
    <x v="22"/>
    <x v="130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36"/>
    <m/>
    <x v="0"/>
    <x v="0"/>
    <x v="2"/>
    <x v="0"/>
    <x v="3"/>
    <x v="0"/>
    <x v="0"/>
    <x v="0"/>
    <x v="19"/>
    <x v="22"/>
    <x v="130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37"/>
    <m/>
    <x v="0"/>
    <x v="0"/>
    <x v="2"/>
    <x v="0"/>
    <x v="3"/>
    <x v="0"/>
    <x v="0"/>
    <x v="0"/>
    <x v="19"/>
    <x v="22"/>
    <x v="130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38"/>
    <m/>
    <x v="0"/>
    <x v="0"/>
    <x v="2"/>
    <x v="0"/>
    <x v="3"/>
    <x v="0"/>
    <x v="0"/>
    <x v="0"/>
    <x v="19"/>
    <x v="22"/>
    <x v="130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39"/>
    <m/>
    <x v="0"/>
    <x v="0"/>
    <x v="2"/>
    <x v="0"/>
    <x v="3"/>
    <x v="0"/>
    <x v="0"/>
    <x v="0"/>
    <x v="19"/>
    <x v="22"/>
    <x v="130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40"/>
    <m/>
    <x v="0"/>
    <x v="0"/>
    <x v="2"/>
    <x v="0"/>
    <x v="3"/>
    <x v="0"/>
    <x v="0"/>
    <x v="0"/>
    <x v="19"/>
    <x v="22"/>
    <x v="130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41"/>
    <m/>
    <x v="0"/>
    <x v="0"/>
    <x v="2"/>
    <x v="0"/>
    <x v="3"/>
    <x v="0"/>
    <x v="0"/>
    <x v="0"/>
    <x v="19"/>
    <x v="22"/>
    <x v="131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42"/>
    <m/>
    <x v="0"/>
    <x v="0"/>
    <x v="2"/>
    <x v="0"/>
    <x v="3"/>
    <x v="0"/>
    <x v="0"/>
    <x v="0"/>
    <x v="19"/>
    <x v="22"/>
    <x v="131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43"/>
    <m/>
    <x v="0"/>
    <x v="0"/>
    <x v="2"/>
    <x v="0"/>
    <x v="3"/>
    <x v="0"/>
    <x v="0"/>
    <x v="0"/>
    <x v="19"/>
    <x v="22"/>
    <x v="131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44"/>
    <m/>
    <x v="0"/>
    <x v="0"/>
    <x v="2"/>
    <x v="0"/>
    <x v="3"/>
    <x v="0"/>
    <x v="0"/>
    <x v="0"/>
    <x v="19"/>
    <x v="22"/>
    <x v="131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45"/>
    <m/>
    <x v="0"/>
    <x v="0"/>
    <x v="2"/>
    <x v="0"/>
    <x v="3"/>
    <x v="0"/>
    <x v="0"/>
    <x v="0"/>
    <x v="19"/>
    <x v="22"/>
    <x v="131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46"/>
    <m/>
    <x v="0"/>
    <x v="0"/>
    <x v="2"/>
    <x v="0"/>
    <x v="3"/>
    <x v="0"/>
    <x v="0"/>
    <x v="0"/>
    <x v="19"/>
    <x v="22"/>
    <x v="131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47"/>
    <m/>
    <x v="0"/>
    <x v="0"/>
    <x v="2"/>
    <x v="0"/>
    <x v="3"/>
    <x v="0"/>
    <x v="0"/>
    <x v="0"/>
    <x v="19"/>
    <x v="22"/>
    <x v="131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48"/>
    <m/>
    <x v="0"/>
    <x v="0"/>
    <x v="2"/>
    <x v="0"/>
    <x v="3"/>
    <x v="0"/>
    <x v="0"/>
    <x v="0"/>
    <x v="19"/>
    <x v="22"/>
    <x v="131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49"/>
    <m/>
    <x v="0"/>
    <x v="0"/>
    <x v="2"/>
    <x v="0"/>
    <x v="3"/>
    <x v="0"/>
    <x v="0"/>
    <x v="0"/>
    <x v="19"/>
    <x v="22"/>
    <x v="131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50"/>
    <m/>
    <x v="0"/>
    <x v="0"/>
    <x v="2"/>
    <x v="0"/>
    <x v="3"/>
    <x v="0"/>
    <x v="0"/>
    <x v="0"/>
    <x v="19"/>
    <x v="22"/>
    <x v="131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51"/>
    <m/>
    <x v="0"/>
    <x v="0"/>
    <x v="2"/>
    <x v="0"/>
    <x v="3"/>
    <x v="0"/>
    <x v="0"/>
    <x v="0"/>
    <x v="19"/>
    <x v="22"/>
    <x v="132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  <r>
    <s v="4.3.2.3.7.11.52"/>
    <m/>
    <x v="0"/>
    <x v="0"/>
    <x v="2"/>
    <x v="0"/>
    <x v="3"/>
    <x v="0"/>
    <x v="0"/>
    <x v="0"/>
    <x v="19"/>
    <x v="22"/>
    <x v="132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5"/>
    <s v="lb"/>
    <n v="1"/>
    <s v="ea"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28">
  <r>
    <s v="4.3.1.1.3.15.22.1.1.1"/>
    <m/>
    <x v="0"/>
    <x v="0"/>
    <x v="0"/>
    <x v="0"/>
    <x v="0"/>
    <x v="0"/>
    <x v="0"/>
    <x v="0"/>
    <x v="0"/>
    <x v="0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29777777777777781"/>
    <s v="yd³"/>
    <n v="0"/>
    <s v="lb"/>
    <n v="1"/>
    <s v="ea"/>
    <m/>
    <m/>
  </r>
  <r>
    <s v="4.3.1.1.3.15.22.1.1.2"/>
    <m/>
    <x v="0"/>
    <x v="0"/>
    <x v="0"/>
    <x v="0"/>
    <x v="0"/>
    <x v="0"/>
    <x v="0"/>
    <x v="0"/>
    <x v="0"/>
    <x v="0"/>
    <x v="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29777777777777781"/>
    <s v="yd³"/>
    <n v="0"/>
    <s v="lb"/>
    <n v="1"/>
    <s v="ea"/>
    <m/>
    <m/>
  </r>
  <r>
    <s v="4.3.1.1.3.15.22.1.1.3"/>
    <m/>
    <x v="0"/>
    <x v="0"/>
    <x v="0"/>
    <x v="0"/>
    <x v="0"/>
    <x v="0"/>
    <x v="0"/>
    <x v="0"/>
    <x v="0"/>
    <x v="0"/>
    <x v="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29777777777777781"/>
    <s v="yd³"/>
    <n v="0"/>
    <s v="lb"/>
    <n v="1"/>
    <s v="ea"/>
    <m/>
    <m/>
  </r>
  <r>
    <s v="4.3.1.1.3.15.22.1.1.1"/>
    <m/>
    <x v="0"/>
    <x v="0"/>
    <x v="0"/>
    <x v="0"/>
    <x v="0"/>
    <x v="0"/>
    <x v="0"/>
    <x v="0"/>
    <x v="0"/>
    <x v="1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21"/>
    <s v="lb"/>
    <n v="21"/>
    <s v="ea"/>
    <m/>
    <m/>
  </r>
  <r>
    <s v="4.3.1.1.3.15.22.1.1.2"/>
    <m/>
    <x v="0"/>
    <x v="0"/>
    <x v="0"/>
    <x v="0"/>
    <x v="0"/>
    <x v="0"/>
    <x v="0"/>
    <x v="0"/>
    <x v="0"/>
    <x v="1"/>
    <x v="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21"/>
    <s v="lb"/>
    <n v="21"/>
    <s v="ea"/>
    <m/>
    <m/>
  </r>
  <r>
    <s v="4.3.1.1.3.15.22.1.1.3"/>
    <m/>
    <x v="0"/>
    <x v="0"/>
    <x v="0"/>
    <x v="0"/>
    <x v="0"/>
    <x v="0"/>
    <x v="0"/>
    <x v="0"/>
    <x v="0"/>
    <x v="1"/>
    <x v="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21"/>
    <s v="lb"/>
    <n v="21"/>
    <s v="ea"/>
    <m/>
    <m/>
  </r>
  <r>
    <s v="4.3.1.1.3.15.22.1.1.1"/>
    <m/>
    <x v="0"/>
    <x v="0"/>
    <x v="0"/>
    <x v="0"/>
    <x v="0"/>
    <x v="0"/>
    <x v="0"/>
    <x v="0"/>
    <x v="0"/>
    <x v="2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4"/>
    <s v="lb"/>
    <n v="4"/>
    <s v="ea"/>
    <m/>
    <m/>
  </r>
  <r>
    <s v="4.3.1.1.3.15.22.1.1.2"/>
    <m/>
    <x v="0"/>
    <x v="0"/>
    <x v="0"/>
    <x v="0"/>
    <x v="0"/>
    <x v="0"/>
    <x v="0"/>
    <x v="0"/>
    <x v="0"/>
    <x v="2"/>
    <x v="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4"/>
    <s v="lb"/>
    <n v="4"/>
    <s v="ea"/>
    <m/>
    <m/>
  </r>
  <r>
    <s v="4.3.1.1.3.15.22.1.1.3"/>
    <m/>
    <x v="0"/>
    <x v="0"/>
    <x v="0"/>
    <x v="0"/>
    <x v="0"/>
    <x v="0"/>
    <x v="0"/>
    <x v="0"/>
    <x v="0"/>
    <x v="2"/>
    <x v="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4"/>
    <s v="lb"/>
    <n v="4"/>
    <s v="ea"/>
    <m/>
    <m/>
  </r>
  <r>
    <s v="4.3.1.1.3.15.22.1.1.1"/>
    <m/>
    <x v="0"/>
    <x v="0"/>
    <x v="0"/>
    <x v="0"/>
    <x v="0"/>
    <x v="0"/>
    <x v="0"/>
    <x v="0"/>
    <x v="0"/>
    <x v="3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8"/>
    <s v="lb"/>
    <n v="8"/>
    <s v="ea"/>
    <m/>
    <m/>
  </r>
  <r>
    <s v="4.3.1.1.3.15.22.1.1.2"/>
    <m/>
    <x v="0"/>
    <x v="0"/>
    <x v="0"/>
    <x v="0"/>
    <x v="0"/>
    <x v="0"/>
    <x v="0"/>
    <x v="0"/>
    <x v="0"/>
    <x v="3"/>
    <x v="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8"/>
    <s v="lb"/>
    <n v="8"/>
    <s v="ea"/>
    <m/>
    <m/>
  </r>
  <r>
    <s v="4.3.1.1.3.15.22.1.1.3"/>
    <m/>
    <x v="0"/>
    <x v="0"/>
    <x v="0"/>
    <x v="0"/>
    <x v="0"/>
    <x v="0"/>
    <x v="0"/>
    <x v="0"/>
    <x v="0"/>
    <x v="3"/>
    <x v="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8"/>
    <s v="lb"/>
    <n v="8"/>
    <s v="ea"/>
    <m/>
    <m/>
  </r>
  <r>
    <s v="4.3.1.1.3.15.22.2.1.1"/>
    <m/>
    <x v="0"/>
    <x v="0"/>
    <x v="0"/>
    <x v="0"/>
    <x v="0"/>
    <x v="0"/>
    <x v="0"/>
    <x v="1"/>
    <x v="0"/>
    <x v="0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39902222222222228"/>
    <s v="yd³"/>
    <n v="0"/>
    <s v="lb"/>
    <n v="1"/>
    <s v="ea"/>
    <m/>
    <m/>
  </r>
  <r>
    <s v="4.3.1.1.3.15.22.2.1.2"/>
    <m/>
    <x v="0"/>
    <x v="0"/>
    <x v="0"/>
    <x v="0"/>
    <x v="0"/>
    <x v="0"/>
    <x v="0"/>
    <x v="1"/>
    <x v="0"/>
    <x v="0"/>
    <x v="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39902222222222228"/>
    <s v="yd³"/>
    <n v="0"/>
    <s v="lb"/>
    <n v="1"/>
    <s v="ea"/>
    <m/>
    <m/>
  </r>
  <r>
    <s v="4.3.1.1.3.15.22.2.1.3"/>
    <m/>
    <x v="0"/>
    <x v="0"/>
    <x v="0"/>
    <x v="0"/>
    <x v="0"/>
    <x v="0"/>
    <x v="0"/>
    <x v="1"/>
    <x v="0"/>
    <x v="0"/>
    <x v="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39902222222222228"/>
    <s v="yd³"/>
    <n v="0"/>
    <s v="lb"/>
    <n v="1"/>
    <s v="ea"/>
    <m/>
    <m/>
  </r>
  <r>
    <s v="4.3.1.1.3.15.22.2.1.4"/>
    <m/>
    <x v="0"/>
    <x v="0"/>
    <x v="0"/>
    <x v="0"/>
    <x v="0"/>
    <x v="0"/>
    <x v="0"/>
    <x v="1"/>
    <x v="0"/>
    <x v="0"/>
    <x v="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39902222222222228"/>
    <s v="yd³"/>
    <n v="0"/>
    <s v="lb"/>
    <n v="1"/>
    <s v="ea"/>
    <m/>
    <m/>
  </r>
  <r>
    <s v="4.3.1.1.3.15.22.2.1.5"/>
    <m/>
    <x v="0"/>
    <x v="0"/>
    <x v="0"/>
    <x v="0"/>
    <x v="0"/>
    <x v="0"/>
    <x v="0"/>
    <x v="1"/>
    <x v="0"/>
    <x v="0"/>
    <x v="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39902222222222228"/>
    <s v="yd³"/>
    <n v="0"/>
    <s v="lb"/>
    <n v="1"/>
    <s v="ea"/>
    <m/>
    <m/>
  </r>
  <r>
    <s v="4.3.1.1.3.15.22.2.1.6"/>
    <m/>
    <x v="0"/>
    <x v="0"/>
    <x v="0"/>
    <x v="0"/>
    <x v="0"/>
    <x v="0"/>
    <x v="0"/>
    <x v="1"/>
    <x v="0"/>
    <x v="0"/>
    <x v="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39902222222222228"/>
    <s v="yd³"/>
    <n v="0"/>
    <s v="lb"/>
    <n v="1"/>
    <s v="ea"/>
    <m/>
    <m/>
  </r>
  <r>
    <s v="4.3.1.1.3.15.22.2.1.7"/>
    <m/>
    <x v="0"/>
    <x v="0"/>
    <x v="0"/>
    <x v="0"/>
    <x v="0"/>
    <x v="0"/>
    <x v="0"/>
    <x v="1"/>
    <x v="0"/>
    <x v="0"/>
    <x v="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39902222222222228"/>
    <s v="yd³"/>
    <n v="0"/>
    <s v="lb"/>
    <n v="1"/>
    <s v="ea"/>
    <m/>
    <m/>
  </r>
  <r>
    <s v="4.3.1.1.3.15.22.2.1.8"/>
    <m/>
    <x v="0"/>
    <x v="0"/>
    <x v="0"/>
    <x v="0"/>
    <x v="0"/>
    <x v="0"/>
    <x v="0"/>
    <x v="1"/>
    <x v="0"/>
    <x v="0"/>
    <x v="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39902222222222228"/>
    <s v="yd³"/>
    <n v="0"/>
    <s v="lb"/>
    <n v="1"/>
    <s v="ea"/>
    <m/>
    <m/>
  </r>
  <r>
    <s v="4.3.1.1.3.15.22.2.1.9"/>
    <m/>
    <x v="0"/>
    <x v="0"/>
    <x v="0"/>
    <x v="0"/>
    <x v="0"/>
    <x v="0"/>
    <x v="0"/>
    <x v="1"/>
    <x v="0"/>
    <x v="0"/>
    <x v="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39902222222222228"/>
    <s v="yd³"/>
    <n v="0"/>
    <s v="lb"/>
    <n v="1"/>
    <s v="ea"/>
    <m/>
    <m/>
  </r>
  <r>
    <s v="4.3.1.1.3.15.22.2.1.10"/>
    <m/>
    <x v="0"/>
    <x v="0"/>
    <x v="0"/>
    <x v="0"/>
    <x v="0"/>
    <x v="0"/>
    <x v="0"/>
    <x v="1"/>
    <x v="0"/>
    <x v="0"/>
    <x v="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39902222222222228"/>
    <s v="yd³"/>
    <n v="0"/>
    <s v="lb"/>
    <n v="1"/>
    <s v="ea"/>
    <m/>
    <m/>
  </r>
  <r>
    <s v="4.3.1.1.3.15.22.2.1.1"/>
    <m/>
    <x v="0"/>
    <x v="0"/>
    <x v="0"/>
    <x v="0"/>
    <x v="0"/>
    <x v="0"/>
    <x v="0"/>
    <x v="1"/>
    <x v="0"/>
    <x v="4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2"/>
    <s v="lb"/>
    <n v="21"/>
    <s v="ea"/>
    <m/>
    <m/>
  </r>
  <r>
    <s v="4.3.1.1.3.15.22.2.1.2"/>
    <m/>
    <x v="0"/>
    <x v="0"/>
    <x v="0"/>
    <x v="0"/>
    <x v="0"/>
    <x v="0"/>
    <x v="0"/>
    <x v="1"/>
    <x v="0"/>
    <x v="4"/>
    <x v="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2"/>
    <s v="lb"/>
    <n v="21"/>
    <s v="ea"/>
    <m/>
    <m/>
  </r>
  <r>
    <s v="4.3.1.1.3.15.22.2.1.3"/>
    <m/>
    <x v="0"/>
    <x v="0"/>
    <x v="0"/>
    <x v="0"/>
    <x v="0"/>
    <x v="0"/>
    <x v="0"/>
    <x v="1"/>
    <x v="0"/>
    <x v="4"/>
    <x v="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2"/>
    <s v="lb"/>
    <n v="21"/>
    <s v="ea"/>
    <m/>
    <m/>
  </r>
  <r>
    <s v="4.3.1.1.3.15.22.2.1.4"/>
    <m/>
    <x v="0"/>
    <x v="0"/>
    <x v="0"/>
    <x v="0"/>
    <x v="0"/>
    <x v="0"/>
    <x v="0"/>
    <x v="1"/>
    <x v="0"/>
    <x v="4"/>
    <x v="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2"/>
    <s v="lb"/>
    <n v="21"/>
    <s v="ea"/>
    <m/>
    <m/>
  </r>
  <r>
    <s v="4.3.1.1.3.15.22.2.1.5"/>
    <m/>
    <x v="0"/>
    <x v="0"/>
    <x v="0"/>
    <x v="0"/>
    <x v="0"/>
    <x v="0"/>
    <x v="0"/>
    <x v="1"/>
    <x v="0"/>
    <x v="4"/>
    <x v="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2"/>
    <s v="lb"/>
    <n v="21"/>
    <s v="ea"/>
    <m/>
    <m/>
  </r>
  <r>
    <s v="4.3.1.1.3.15.22.2.1.6"/>
    <m/>
    <x v="0"/>
    <x v="0"/>
    <x v="0"/>
    <x v="0"/>
    <x v="0"/>
    <x v="0"/>
    <x v="0"/>
    <x v="1"/>
    <x v="0"/>
    <x v="4"/>
    <x v="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2"/>
    <s v="lb"/>
    <n v="21"/>
    <s v="ea"/>
    <m/>
    <m/>
  </r>
  <r>
    <s v="4.3.1.1.3.15.22.2.1.7"/>
    <m/>
    <x v="0"/>
    <x v="0"/>
    <x v="0"/>
    <x v="0"/>
    <x v="0"/>
    <x v="0"/>
    <x v="0"/>
    <x v="1"/>
    <x v="0"/>
    <x v="4"/>
    <x v="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2"/>
    <s v="lb"/>
    <n v="21"/>
    <s v="ea"/>
    <m/>
    <m/>
  </r>
  <r>
    <s v="4.3.1.1.3.15.22.2.1.8"/>
    <m/>
    <x v="0"/>
    <x v="0"/>
    <x v="0"/>
    <x v="0"/>
    <x v="0"/>
    <x v="0"/>
    <x v="0"/>
    <x v="1"/>
    <x v="0"/>
    <x v="4"/>
    <x v="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2"/>
    <s v="lb"/>
    <n v="21"/>
    <s v="ea"/>
    <m/>
    <m/>
  </r>
  <r>
    <s v="4.3.1.1.3.15.22.2.1.9"/>
    <m/>
    <x v="0"/>
    <x v="0"/>
    <x v="0"/>
    <x v="0"/>
    <x v="0"/>
    <x v="0"/>
    <x v="0"/>
    <x v="1"/>
    <x v="0"/>
    <x v="4"/>
    <x v="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2"/>
    <s v="lb"/>
    <n v="21"/>
    <s v="ea"/>
    <m/>
    <m/>
  </r>
  <r>
    <s v="4.3.1.1.3.15.22.2.1.10"/>
    <m/>
    <x v="0"/>
    <x v="0"/>
    <x v="0"/>
    <x v="0"/>
    <x v="0"/>
    <x v="0"/>
    <x v="0"/>
    <x v="1"/>
    <x v="0"/>
    <x v="4"/>
    <x v="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2"/>
    <s v="lb"/>
    <n v="21"/>
    <s v="ea"/>
    <m/>
    <m/>
  </r>
  <r>
    <s v="4.3.1.1.3.15.22.2.1.1"/>
    <m/>
    <x v="0"/>
    <x v="0"/>
    <x v="0"/>
    <x v="0"/>
    <x v="0"/>
    <x v="0"/>
    <x v="0"/>
    <x v="1"/>
    <x v="0"/>
    <x v="2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26"/>
    <s v="lb"/>
    <n v="6"/>
    <s v="ea"/>
    <m/>
    <m/>
  </r>
  <r>
    <s v="4.3.1.1.3.15.22.2.1.2"/>
    <m/>
    <x v="0"/>
    <x v="0"/>
    <x v="0"/>
    <x v="0"/>
    <x v="0"/>
    <x v="0"/>
    <x v="0"/>
    <x v="1"/>
    <x v="0"/>
    <x v="2"/>
    <x v="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26"/>
    <s v="lb"/>
    <n v="6"/>
    <s v="ea"/>
    <m/>
    <m/>
  </r>
  <r>
    <s v="4.3.1.1.3.15.22.2.1.3"/>
    <m/>
    <x v="0"/>
    <x v="0"/>
    <x v="0"/>
    <x v="0"/>
    <x v="0"/>
    <x v="0"/>
    <x v="0"/>
    <x v="1"/>
    <x v="0"/>
    <x v="2"/>
    <x v="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26"/>
    <s v="lb"/>
    <n v="6"/>
    <s v="ea"/>
    <m/>
    <m/>
  </r>
  <r>
    <s v="4.3.1.1.3.15.22.2.1.4"/>
    <m/>
    <x v="0"/>
    <x v="0"/>
    <x v="0"/>
    <x v="0"/>
    <x v="0"/>
    <x v="0"/>
    <x v="0"/>
    <x v="1"/>
    <x v="0"/>
    <x v="2"/>
    <x v="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26"/>
    <s v="lb"/>
    <n v="6"/>
    <s v="ea"/>
    <m/>
    <m/>
  </r>
  <r>
    <s v="4.3.1.1.3.15.22.2.1.5"/>
    <m/>
    <x v="0"/>
    <x v="0"/>
    <x v="0"/>
    <x v="0"/>
    <x v="0"/>
    <x v="0"/>
    <x v="0"/>
    <x v="1"/>
    <x v="0"/>
    <x v="2"/>
    <x v="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26"/>
    <s v="lb"/>
    <n v="6"/>
    <s v="ea"/>
    <m/>
    <m/>
  </r>
  <r>
    <s v="4.3.1.1.3.15.22.2.1.6"/>
    <m/>
    <x v="0"/>
    <x v="0"/>
    <x v="0"/>
    <x v="0"/>
    <x v="0"/>
    <x v="0"/>
    <x v="0"/>
    <x v="1"/>
    <x v="0"/>
    <x v="2"/>
    <x v="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26"/>
    <s v="lb"/>
    <n v="6"/>
    <s v="ea"/>
    <m/>
    <m/>
  </r>
  <r>
    <s v="4.3.1.1.3.15.22.2.1.7"/>
    <m/>
    <x v="0"/>
    <x v="0"/>
    <x v="0"/>
    <x v="0"/>
    <x v="0"/>
    <x v="0"/>
    <x v="0"/>
    <x v="1"/>
    <x v="0"/>
    <x v="2"/>
    <x v="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26"/>
    <s v="lb"/>
    <n v="6"/>
    <s v="ea"/>
    <m/>
    <m/>
  </r>
  <r>
    <s v="4.3.1.1.3.15.22.2.1.8"/>
    <m/>
    <x v="0"/>
    <x v="0"/>
    <x v="0"/>
    <x v="0"/>
    <x v="0"/>
    <x v="0"/>
    <x v="0"/>
    <x v="1"/>
    <x v="0"/>
    <x v="2"/>
    <x v="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26"/>
    <s v="lb"/>
    <n v="6"/>
    <s v="ea"/>
    <m/>
    <m/>
  </r>
  <r>
    <s v="4.3.1.1.3.15.22.2.1.9"/>
    <m/>
    <x v="0"/>
    <x v="0"/>
    <x v="0"/>
    <x v="0"/>
    <x v="0"/>
    <x v="0"/>
    <x v="0"/>
    <x v="1"/>
    <x v="0"/>
    <x v="2"/>
    <x v="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26"/>
    <s v="lb"/>
    <n v="6"/>
    <s v="ea"/>
    <m/>
    <m/>
  </r>
  <r>
    <s v="4.3.1.1.3.15.22.2.1.10"/>
    <m/>
    <x v="0"/>
    <x v="0"/>
    <x v="0"/>
    <x v="0"/>
    <x v="0"/>
    <x v="0"/>
    <x v="0"/>
    <x v="1"/>
    <x v="0"/>
    <x v="2"/>
    <x v="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26"/>
    <s v="lb"/>
    <n v="6"/>
    <s v="ea"/>
    <m/>
    <m/>
  </r>
  <r>
    <s v="4.3.1.1.3.15.22.2.1.1"/>
    <m/>
    <x v="0"/>
    <x v="0"/>
    <x v="0"/>
    <x v="0"/>
    <x v="0"/>
    <x v="0"/>
    <x v="0"/>
    <x v="1"/>
    <x v="0"/>
    <x v="3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2"/>
    <s v="lb"/>
    <n v="12"/>
    <s v="ea"/>
    <m/>
    <m/>
  </r>
  <r>
    <s v="4.3.1.1.3.15.22.2.1.2"/>
    <m/>
    <x v="0"/>
    <x v="0"/>
    <x v="0"/>
    <x v="0"/>
    <x v="0"/>
    <x v="0"/>
    <x v="0"/>
    <x v="1"/>
    <x v="0"/>
    <x v="3"/>
    <x v="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2"/>
    <s v="lb"/>
    <n v="12"/>
    <s v="ea"/>
    <m/>
    <m/>
  </r>
  <r>
    <s v="4.3.1.1.3.15.22.2.1.3"/>
    <m/>
    <x v="0"/>
    <x v="0"/>
    <x v="0"/>
    <x v="0"/>
    <x v="0"/>
    <x v="0"/>
    <x v="0"/>
    <x v="1"/>
    <x v="0"/>
    <x v="3"/>
    <x v="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2"/>
    <s v="lb"/>
    <n v="12"/>
    <s v="ea"/>
    <m/>
    <m/>
  </r>
  <r>
    <s v="4.3.1.1.3.15.22.2.1.4"/>
    <m/>
    <x v="0"/>
    <x v="0"/>
    <x v="0"/>
    <x v="0"/>
    <x v="0"/>
    <x v="0"/>
    <x v="0"/>
    <x v="1"/>
    <x v="0"/>
    <x v="3"/>
    <x v="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2"/>
    <s v="lb"/>
    <n v="12"/>
    <s v="ea"/>
    <m/>
    <m/>
  </r>
  <r>
    <s v="4.3.1.1.3.15.22.2.1.5"/>
    <m/>
    <x v="0"/>
    <x v="0"/>
    <x v="0"/>
    <x v="0"/>
    <x v="0"/>
    <x v="0"/>
    <x v="0"/>
    <x v="1"/>
    <x v="0"/>
    <x v="3"/>
    <x v="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2"/>
    <s v="lb"/>
    <n v="12"/>
    <s v="ea"/>
    <m/>
    <m/>
  </r>
  <r>
    <s v="4.3.1.1.3.15.22.2.1.6"/>
    <m/>
    <x v="0"/>
    <x v="0"/>
    <x v="0"/>
    <x v="0"/>
    <x v="0"/>
    <x v="0"/>
    <x v="0"/>
    <x v="1"/>
    <x v="0"/>
    <x v="3"/>
    <x v="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2"/>
    <s v="lb"/>
    <n v="12"/>
    <s v="ea"/>
    <m/>
    <m/>
  </r>
  <r>
    <s v="4.3.1.1.3.15.22.2.1.7"/>
    <m/>
    <x v="0"/>
    <x v="0"/>
    <x v="0"/>
    <x v="0"/>
    <x v="0"/>
    <x v="0"/>
    <x v="0"/>
    <x v="1"/>
    <x v="0"/>
    <x v="3"/>
    <x v="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2"/>
    <s v="lb"/>
    <n v="12"/>
    <s v="ea"/>
    <m/>
    <m/>
  </r>
  <r>
    <s v="4.3.1.1.3.15.22.2.1.8"/>
    <m/>
    <x v="0"/>
    <x v="0"/>
    <x v="0"/>
    <x v="0"/>
    <x v="0"/>
    <x v="0"/>
    <x v="0"/>
    <x v="1"/>
    <x v="0"/>
    <x v="3"/>
    <x v="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2"/>
    <s v="lb"/>
    <n v="12"/>
    <s v="ea"/>
    <m/>
    <m/>
  </r>
  <r>
    <s v="4.3.1.1.3.15.22.2.1.9"/>
    <m/>
    <x v="0"/>
    <x v="0"/>
    <x v="0"/>
    <x v="0"/>
    <x v="0"/>
    <x v="0"/>
    <x v="0"/>
    <x v="1"/>
    <x v="0"/>
    <x v="3"/>
    <x v="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2"/>
    <s v="lb"/>
    <n v="12"/>
    <s v="ea"/>
    <m/>
    <m/>
  </r>
  <r>
    <s v="4.3.1.1.3.15.22.2.1.10"/>
    <m/>
    <x v="0"/>
    <x v="0"/>
    <x v="0"/>
    <x v="0"/>
    <x v="0"/>
    <x v="0"/>
    <x v="0"/>
    <x v="1"/>
    <x v="0"/>
    <x v="3"/>
    <x v="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2"/>
    <s v="lb"/>
    <n v="12"/>
    <s v="ea"/>
    <m/>
    <m/>
  </r>
  <r>
    <s v="4.3.1.1.3.15.22.7.1.1"/>
    <m/>
    <x v="0"/>
    <x v="0"/>
    <x v="0"/>
    <x v="0"/>
    <x v="0"/>
    <x v="0"/>
    <x v="0"/>
    <x v="2"/>
    <x v="0"/>
    <x v="0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62222222222222212"/>
    <s v="yd³"/>
    <n v="0"/>
    <s v="lb"/>
    <n v="1"/>
    <s v="ea"/>
    <m/>
    <m/>
  </r>
  <r>
    <s v="4.3.1.1.3.15.22.7.1.2"/>
    <m/>
    <x v="0"/>
    <x v="0"/>
    <x v="0"/>
    <x v="0"/>
    <x v="0"/>
    <x v="0"/>
    <x v="0"/>
    <x v="2"/>
    <x v="0"/>
    <x v="0"/>
    <x v="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62222222222222212"/>
    <s v="yd³"/>
    <n v="0"/>
    <s v="lb"/>
    <n v="1"/>
    <s v="ea"/>
    <m/>
    <m/>
  </r>
  <r>
    <s v="4.3.1.1.3.15.22.7.1.3"/>
    <m/>
    <x v="0"/>
    <x v="0"/>
    <x v="0"/>
    <x v="0"/>
    <x v="0"/>
    <x v="0"/>
    <x v="0"/>
    <x v="2"/>
    <x v="0"/>
    <x v="0"/>
    <x v="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62222222222222212"/>
    <s v="yd³"/>
    <n v="0"/>
    <s v="lb"/>
    <n v="1"/>
    <s v="ea"/>
    <m/>
    <m/>
  </r>
  <r>
    <s v="4.3.1.1.3.15.22.7.1.4"/>
    <m/>
    <x v="0"/>
    <x v="0"/>
    <x v="0"/>
    <x v="0"/>
    <x v="0"/>
    <x v="0"/>
    <x v="0"/>
    <x v="2"/>
    <x v="0"/>
    <x v="0"/>
    <x v="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62222222222222212"/>
    <s v="yd³"/>
    <n v="0"/>
    <s v="lb"/>
    <n v="1"/>
    <s v="ea"/>
    <m/>
    <m/>
  </r>
  <r>
    <s v="4.3.1.1.3.15.22.7.1.1"/>
    <m/>
    <x v="0"/>
    <x v="0"/>
    <x v="0"/>
    <x v="0"/>
    <x v="0"/>
    <x v="0"/>
    <x v="0"/>
    <x v="2"/>
    <x v="0"/>
    <x v="4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4"/>
    <s v="lb"/>
    <n v="42"/>
    <s v="ea"/>
    <m/>
    <m/>
  </r>
  <r>
    <s v="4.3.1.1.3.15.22.7.1.2"/>
    <m/>
    <x v="0"/>
    <x v="0"/>
    <x v="0"/>
    <x v="0"/>
    <x v="0"/>
    <x v="0"/>
    <x v="0"/>
    <x v="2"/>
    <x v="0"/>
    <x v="4"/>
    <x v="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4"/>
    <s v="lb"/>
    <n v="42"/>
    <s v="ea"/>
    <m/>
    <m/>
  </r>
  <r>
    <s v="4.3.1.1.3.15.22.7.1.3"/>
    <m/>
    <x v="0"/>
    <x v="0"/>
    <x v="0"/>
    <x v="0"/>
    <x v="0"/>
    <x v="0"/>
    <x v="0"/>
    <x v="2"/>
    <x v="0"/>
    <x v="4"/>
    <x v="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4"/>
    <s v="lb"/>
    <n v="42"/>
    <s v="ea"/>
    <m/>
    <m/>
  </r>
  <r>
    <s v="4.3.1.1.3.15.22.7.1.4"/>
    <m/>
    <x v="0"/>
    <x v="0"/>
    <x v="0"/>
    <x v="0"/>
    <x v="0"/>
    <x v="0"/>
    <x v="0"/>
    <x v="2"/>
    <x v="0"/>
    <x v="4"/>
    <x v="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4"/>
    <s v="lb"/>
    <n v="42"/>
    <s v="ea"/>
    <m/>
    <m/>
  </r>
  <r>
    <s v="4.3.1.1.3.15.22.7.1.1"/>
    <m/>
    <x v="0"/>
    <x v="0"/>
    <x v="0"/>
    <x v="0"/>
    <x v="0"/>
    <x v="0"/>
    <x v="0"/>
    <x v="2"/>
    <x v="0"/>
    <x v="5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328"/>
    <s v="lb"/>
    <n v="8"/>
    <s v="ea"/>
    <m/>
    <m/>
  </r>
  <r>
    <s v="4.3.1.1.3.15.22.7.1.2"/>
    <m/>
    <x v="0"/>
    <x v="0"/>
    <x v="0"/>
    <x v="0"/>
    <x v="0"/>
    <x v="0"/>
    <x v="0"/>
    <x v="2"/>
    <x v="0"/>
    <x v="5"/>
    <x v="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328"/>
    <s v="lb"/>
    <n v="8"/>
    <s v="ea"/>
    <m/>
    <m/>
  </r>
  <r>
    <s v="4.3.1.1.3.15.22.7.1.3"/>
    <m/>
    <x v="0"/>
    <x v="0"/>
    <x v="0"/>
    <x v="0"/>
    <x v="0"/>
    <x v="0"/>
    <x v="0"/>
    <x v="2"/>
    <x v="0"/>
    <x v="5"/>
    <x v="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328"/>
    <s v="lb"/>
    <n v="8"/>
    <s v="ea"/>
    <m/>
    <m/>
  </r>
  <r>
    <s v="4.3.1.1.3.15.22.7.1.4"/>
    <m/>
    <x v="0"/>
    <x v="0"/>
    <x v="0"/>
    <x v="0"/>
    <x v="0"/>
    <x v="0"/>
    <x v="0"/>
    <x v="2"/>
    <x v="0"/>
    <x v="5"/>
    <x v="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328"/>
    <s v="lb"/>
    <n v="8"/>
    <s v="ea"/>
    <m/>
    <m/>
  </r>
  <r>
    <s v="4.3.1.1.3.15.22.7.1.1"/>
    <m/>
    <x v="0"/>
    <x v="0"/>
    <x v="0"/>
    <x v="0"/>
    <x v="0"/>
    <x v="0"/>
    <x v="0"/>
    <x v="2"/>
    <x v="0"/>
    <x v="6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208"/>
    <s v="lb"/>
    <n v="16"/>
    <s v="ea"/>
    <m/>
    <m/>
  </r>
  <r>
    <s v="4.3.1.1.3.15.22.7.1.2"/>
    <m/>
    <x v="0"/>
    <x v="0"/>
    <x v="0"/>
    <x v="0"/>
    <x v="0"/>
    <x v="0"/>
    <x v="0"/>
    <x v="2"/>
    <x v="0"/>
    <x v="6"/>
    <x v="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208"/>
    <s v="lb"/>
    <n v="16"/>
    <s v="ea"/>
    <m/>
    <m/>
  </r>
  <r>
    <s v="4.3.1.1.3.15.22.7.1.3"/>
    <m/>
    <x v="0"/>
    <x v="0"/>
    <x v="0"/>
    <x v="0"/>
    <x v="0"/>
    <x v="0"/>
    <x v="0"/>
    <x v="2"/>
    <x v="0"/>
    <x v="6"/>
    <x v="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208"/>
    <s v="lb"/>
    <n v="16"/>
    <s v="ea"/>
    <m/>
    <m/>
  </r>
  <r>
    <s v="4.3.1.1.3.15.22.7.1.4"/>
    <m/>
    <x v="0"/>
    <x v="0"/>
    <x v="0"/>
    <x v="0"/>
    <x v="0"/>
    <x v="0"/>
    <x v="0"/>
    <x v="2"/>
    <x v="0"/>
    <x v="6"/>
    <x v="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208"/>
    <s v="lb"/>
    <n v="16"/>
    <s v="ea"/>
    <m/>
    <m/>
  </r>
  <r>
    <s v="4.3.1.1.3.15.22.4.1.1"/>
    <m/>
    <x v="0"/>
    <x v="0"/>
    <x v="0"/>
    <x v="0"/>
    <x v="0"/>
    <x v="0"/>
    <x v="0"/>
    <x v="3"/>
    <x v="0"/>
    <x v="0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1.1111111111111112"/>
    <s v="yd³"/>
    <n v="0"/>
    <s v="lb"/>
    <n v="1"/>
    <s v="ea"/>
    <m/>
    <m/>
  </r>
  <r>
    <s v="4.3.1.1.3.15.22.4.1.1"/>
    <m/>
    <x v="0"/>
    <x v="0"/>
    <x v="0"/>
    <x v="0"/>
    <x v="0"/>
    <x v="0"/>
    <x v="0"/>
    <x v="3"/>
    <x v="0"/>
    <x v="5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328"/>
    <s v="lb"/>
    <n v="8"/>
    <s v="ea"/>
    <m/>
    <m/>
  </r>
  <r>
    <s v="4.3.1.1.3.15.22.4.1.1"/>
    <m/>
    <x v="0"/>
    <x v="0"/>
    <x v="0"/>
    <x v="0"/>
    <x v="0"/>
    <x v="0"/>
    <x v="0"/>
    <x v="3"/>
    <x v="0"/>
    <x v="6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208"/>
    <s v="lb"/>
    <n v="16"/>
    <s v="ea"/>
    <m/>
    <m/>
  </r>
  <r>
    <s v="4.3.1.1.3.15.22.4.1.1"/>
    <m/>
    <x v="0"/>
    <x v="0"/>
    <x v="0"/>
    <x v="0"/>
    <x v="0"/>
    <x v="0"/>
    <x v="0"/>
    <x v="3"/>
    <x v="0"/>
    <x v="7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63"/>
    <s v="lb"/>
    <n v="21"/>
    <s v="ea"/>
    <m/>
    <m/>
  </r>
  <r>
    <s v="4.3.1.1.3.15.22.3.1.1"/>
    <m/>
    <x v="0"/>
    <x v="0"/>
    <x v="0"/>
    <x v="0"/>
    <x v="0"/>
    <x v="0"/>
    <x v="0"/>
    <x v="4"/>
    <x v="0"/>
    <x v="0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54791111111111113"/>
    <s v="yd³"/>
    <n v="0"/>
    <s v="lb"/>
    <n v="1"/>
    <s v="ea"/>
    <m/>
    <m/>
  </r>
  <r>
    <s v="4.3.1.1.3.15.22.3.1.1"/>
    <m/>
    <x v="0"/>
    <x v="0"/>
    <x v="0"/>
    <x v="0"/>
    <x v="0"/>
    <x v="0"/>
    <x v="0"/>
    <x v="4"/>
    <x v="0"/>
    <x v="8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2"/>
    <s v="lb"/>
    <n v="21"/>
    <s v="ea"/>
    <m/>
    <m/>
  </r>
  <r>
    <s v="4.3.1.1.3.15.22.3.1.1"/>
    <m/>
    <x v="0"/>
    <x v="0"/>
    <x v="0"/>
    <x v="0"/>
    <x v="0"/>
    <x v="0"/>
    <x v="0"/>
    <x v="4"/>
    <x v="0"/>
    <x v="9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86"/>
    <s v="lb"/>
    <n v="6"/>
    <s v="ea"/>
    <m/>
    <m/>
  </r>
  <r>
    <s v="4.3.1.1.3.15.22.3.1.1"/>
    <m/>
    <x v="0"/>
    <x v="0"/>
    <x v="0"/>
    <x v="0"/>
    <x v="0"/>
    <x v="0"/>
    <x v="0"/>
    <x v="4"/>
    <x v="0"/>
    <x v="10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20"/>
    <s v="lb"/>
    <n v="12"/>
    <s v="ea"/>
    <m/>
    <m/>
  </r>
  <r>
    <s v="4.3.1.1.3.5.1.1"/>
    <m/>
    <x v="0"/>
    <x v="0"/>
    <x v="0"/>
    <x v="1"/>
    <x v="1"/>
    <x v="1"/>
    <x v="1"/>
    <x v="5"/>
    <x v="1"/>
    <x v="11"/>
    <x v="1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1.3.5.1.1"/>
    <m/>
    <x v="0"/>
    <x v="0"/>
    <x v="0"/>
    <x v="1"/>
    <x v="1"/>
    <x v="1"/>
    <x v="1"/>
    <x v="5"/>
    <x v="2"/>
    <x v="12"/>
    <x v="1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1.3.5.2.1"/>
    <m/>
    <x v="0"/>
    <x v="0"/>
    <x v="0"/>
    <x v="1"/>
    <x v="1"/>
    <x v="1"/>
    <x v="1"/>
    <x v="5"/>
    <x v="3"/>
    <x v="13"/>
    <x v="1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1.3.5.3.1"/>
    <m/>
    <x v="0"/>
    <x v="0"/>
    <x v="0"/>
    <x v="1"/>
    <x v="1"/>
    <x v="1"/>
    <x v="1"/>
    <x v="5"/>
    <x v="4"/>
    <x v="14"/>
    <x v="1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1.3.5.4.1"/>
    <m/>
    <x v="0"/>
    <x v="0"/>
    <x v="0"/>
    <x v="1"/>
    <x v="1"/>
    <x v="1"/>
    <x v="1"/>
    <x v="5"/>
    <x v="5"/>
    <x v="15"/>
    <x v="1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1.3.5.5.1"/>
    <m/>
    <x v="0"/>
    <x v="0"/>
    <x v="0"/>
    <x v="1"/>
    <x v="1"/>
    <x v="1"/>
    <x v="1"/>
    <x v="5"/>
    <x v="6"/>
    <x v="16"/>
    <x v="1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1.3.5.6.1"/>
    <m/>
    <x v="0"/>
    <x v="0"/>
    <x v="0"/>
    <x v="1"/>
    <x v="1"/>
    <x v="1"/>
    <x v="1"/>
    <x v="5"/>
    <x v="7"/>
    <x v="17"/>
    <x v="1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1.3.5.8.1"/>
    <m/>
    <x v="0"/>
    <x v="0"/>
    <x v="0"/>
    <x v="1"/>
    <x v="1"/>
    <x v="1"/>
    <x v="1"/>
    <x v="5"/>
    <x v="8"/>
    <x v="18"/>
    <x v="1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1.3.5.8.2"/>
    <m/>
    <x v="0"/>
    <x v="0"/>
    <x v="0"/>
    <x v="1"/>
    <x v="1"/>
    <x v="1"/>
    <x v="1"/>
    <x v="5"/>
    <x v="8"/>
    <x v="18"/>
    <x v="1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3.3.15.22.1.1.1"/>
    <m/>
    <x v="0"/>
    <x v="0"/>
    <x v="1"/>
    <x v="0"/>
    <x v="0"/>
    <x v="0"/>
    <x v="0"/>
    <x v="0"/>
    <x v="0"/>
    <x v="0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29777777777777781"/>
    <s v="yd³"/>
    <n v="0"/>
    <s v="lb"/>
    <n v="1"/>
    <s v="ea"/>
    <m/>
    <m/>
  </r>
  <r>
    <s v="4.3.2.3.3.15.22.1.1.2"/>
    <m/>
    <x v="0"/>
    <x v="0"/>
    <x v="1"/>
    <x v="0"/>
    <x v="0"/>
    <x v="0"/>
    <x v="0"/>
    <x v="0"/>
    <x v="0"/>
    <x v="0"/>
    <x v="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29777777777777781"/>
    <s v="yd³"/>
    <n v="0"/>
    <s v="lb"/>
    <n v="1"/>
    <s v="ea"/>
    <m/>
    <m/>
  </r>
  <r>
    <s v="4.3.2.3.3.15.22.1.1.3"/>
    <m/>
    <x v="0"/>
    <x v="0"/>
    <x v="1"/>
    <x v="0"/>
    <x v="0"/>
    <x v="0"/>
    <x v="0"/>
    <x v="0"/>
    <x v="0"/>
    <x v="0"/>
    <x v="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29777777777777781"/>
    <s v="yd³"/>
    <n v="0"/>
    <s v="lb"/>
    <n v="1"/>
    <s v="ea"/>
    <m/>
    <m/>
  </r>
  <r>
    <s v="4.3.2.3.3.15.22.1.1.1"/>
    <m/>
    <x v="0"/>
    <x v="0"/>
    <x v="1"/>
    <x v="0"/>
    <x v="0"/>
    <x v="0"/>
    <x v="0"/>
    <x v="0"/>
    <x v="0"/>
    <x v="1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21"/>
    <s v="lb"/>
    <n v="21"/>
    <s v="ea"/>
    <m/>
    <m/>
  </r>
  <r>
    <s v="4.3.2.3.3.15.22.1.1.2"/>
    <m/>
    <x v="0"/>
    <x v="0"/>
    <x v="1"/>
    <x v="0"/>
    <x v="0"/>
    <x v="0"/>
    <x v="0"/>
    <x v="0"/>
    <x v="0"/>
    <x v="1"/>
    <x v="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21"/>
    <s v="lb"/>
    <n v="21"/>
    <s v="ea"/>
    <m/>
    <m/>
  </r>
  <r>
    <s v="4.3.2.3.3.15.22.1.1.3"/>
    <m/>
    <x v="0"/>
    <x v="0"/>
    <x v="1"/>
    <x v="0"/>
    <x v="0"/>
    <x v="0"/>
    <x v="0"/>
    <x v="0"/>
    <x v="0"/>
    <x v="1"/>
    <x v="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21"/>
    <s v="lb"/>
    <n v="21"/>
    <s v="ea"/>
    <m/>
    <m/>
  </r>
  <r>
    <s v="4.3.2.3.3.15.22.1.1.1"/>
    <m/>
    <x v="0"/>
    <x v="0"/>
    <x v="1"/>
    <x v="0"/>
    <x v="0"/>
    <x v="0"/>
    <x v="0"/>
    <x v="0"/>
    <x v="0"/>
    <x v="2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4"/>
    <s v="lb"/>
    <n v="4"/>
    <s v="ea"/>
    <m/>
    <m/>
  </r>
  <r>
    <s v="4.3.2.3.3.15.22.1.1.2"/>
    <m/>
    <x v="0"/>
    <x v="0"/>
    <x v="1"/>
    <x v="0"/>
    <x v="0"/>
    <x v="0"/>
    <x v="0"/>
    <x v="0"/>
    <x v="0"/>
    <x v="2"/>
    <x v="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4"/>
    <s v="lb"/>
    <n v="4"/>
    <s v="ea"/>
    <m/>
    <m/>
  </r>
  <r>
    <s v="4.3.2.3.3.15.22.1.1.3"/>
    <m/>
    <x v="0"/>
    <x v="0"/>
    <x v="1"/>
    <x v="0"/>
    <x v="0"/>
    <x v="0"/>
    <x v="0"/>
    <x v="0"/>
    <x v="0"/>
    <x v="2"/>
    <x v="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4"/>
    <s v="lb"/>
    <n v="4"/>
    <s v="ea"/>
    <m/>
    <m/>
  </r>
  <r>
    <s v="4.3.2.3.3.15.22.1.1.1"/>
    <m/>
    <x v="0"/>
    <x v="0"/>
    <x v="1"/>
    <x v="0"/>
    <x v="0"/>
    <x v="0"/>
    <x v="0"/>
    <x v="0"/>
    <x v="0"/>
    <x v="3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8"/>
    <s v="lb"/>
    <n v="8"/>
    <s v="ea"/>
    <m/>
    <m/>
  </r>
  <r>
    <s v="4.3.2.3.3.15.22.1.1.2"/>
    <m/>
    <x v="0"/>
    <x v="0"/>
    <x v="1"/>
    <x v="0"/>
    <x v="0"/>
    <x v="0"/>
    <x v="0"/>
    <x v="0"/>
    <x v="0"/>
    <x v="3"/>
    <x v="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8"/>
    <s v="lb"/>
    <n v="8"/>
    <s v="ea"/>
    <m/>
    <m/>
  </r>
  <r>
    <s v="4.3.2.3.3.15.22.1.1.3"/>
    <m/>
    <x v="0"/>
    <x v="0"/>
    <x v="1"/>
    <x v="0"/>
    <x v="0"/>
    <x v="0"/>
    <x v="0"/>
    <x v="0"/>
    <x v="0"/>
    <x v="3"/>
    <x v="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8"/>
    <s v="lb"/>
    <n v="8"/>
    <s v="ea"/>
    <m/>
    <m/>
  </r>
  <r>
    <s v="4.3.2.3.3.15.22.2.1.1"/>
    <m/>
    <x v="0"/>
    <x v="0"/>
    <x v="1"/>
    <x v="0"/>
    <x v="0"/>
    <x v="0"/>
    <x v="0"/>
    <x v="1"/>
    <x v="0"/>
    <x v="0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39902222222222228"/>
    <s v="yd³"/>
    <n v="0"/>
    <s v="lb"/>
    <n v="1"/>
    <s v="ea"/>
    <m/>
    <m/>
  </r>
  <r>
    <s v="4.3.2.3.3.15.22.2.1.2"/>
    <m/>
    <x v="0"/>
    <x v="0"/>
    <x v="1"/>
    <x v="0"/>
    <x v="0"/>
    <x v="0"/>
    <x v="0"/>
    <x v="1"/>
    <x v="0"/>
    <x v="0"/>
    <x v="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39902222222222228"/>
    <s v="yd³"/>
    <n v="0"/>
    <s v="lb"/>
    <n v="1"/>
    <s v="ea"/>
    <m/>
    <m/>
  </r>
  <r>
    <s v="4.3.2.3.3.15.22.2.1.3"/>
    <m/>
    <x v="0"/>
    <x v="0"/>
    <x v="1"/>
    <x v="0"/>
    <x v="0"/>
    <x v="0"/>
    <x v="0"/>
    <x v="1"/>
    <x v="0"/>
    <x v="0"/>
    <x v="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39902222222222228"/>
    <s v="yd³"/>
    <n v="0"/>
    <s v="lb"/>
    <n v="1"/>
    <s v="ea"/>
    <m/>
    <m/>
  </r>
  <r>
    <s v="4.3.2.3.3.15.22.2.1.4"/>
    <m/>
    <x v="0"/>
    <x v="0"/>
    <x v="1"/>
    <x v="0"/>
    <x v="0"/>
    <x v="0"/>
    <x v="0"/>
    <x v="1"/>
    <x v="0"/>
    <x v="0"/>
    <x v="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39902222222222228"/>
    <s v="yd³"/>
    <n v="0"/>
    <s v="lb"/>
    <n v="1"/>
    <s v="ea"/>
    <m/>
    <m/>
  </r>
  <r>
    <s v="4.3.2.3.3.15.22.2.1.5"/>
    <m/>
    <x v="0"/>
    <x v="0"/>
    <x v="1"/>
    <x v="0"/>
    <x v="0"/>
    <x v="0"/>
    <x v="0"/>
    <x v="1"/>
    <x v="0"/>
    <x v="0"/>
    <x v="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39902222222222228"/>
    <s v="yd³"/>
    <n v="0"/>
    <s v="lb"/>
    <n v="1"/>
    <s v="ea"/>
    <m/>
    <m/>
  </r>
  <r>
    <s v="4.3.2.3.3.15.22.2.1.6"/>
    <m/>
    <x v="0"/>
    <x v="0"/>
    <x v="1"/>
    <x v="0"/>
    <x v="0"/>
    <x v="0"/>
    <x v="0"/>
    <x v="1"/>
    <x v="0"/>
    <x v="0"/>
    <x v="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39902222222222228"/>
    <s v="yd³"/>
    <n v="0"/>
    <s v="lb"/>
    <n v="1"/>
    <s v="ea"/>
    <m/>
    <m/>
  </r>
  <r>
    <s v="4.3.2.3.3.15.22.2.1.1"/>
    <m/>
    <x v="0"/>
    <x v="0"/>
    <x v="1"/>
    <x v="0"/>
    <x v="0"/>
    <x v="0"/>
    <x v="0"/>
    <x v="1"/>
    <x v="0"/>
    <x v="4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2"/>
    <s v="lb"/>
    <n v="21"/>
    <s v="ea"/>
    <m/>
    <m/>
  </r>
  <r>
    <s v="4.3.2.3.3.15.22.2.1.2"/>
    <m/>
    <x v="0"/>
    <x v="0"/>
    <x v="1"/>
    <x v="0"/>
    <x v="0"/>
    <x v="0"/>
    <x v="0"/>
    <x v="1"/>
    <x v="0"/>
    <x v="4"/>
    <x v="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2"/>
    <s v="lb"/>
    <n v="21"/>
    <s v="ea"/>
    <m/>
    <m/>
  </r>
  <r>
    <s v="4.3.2.3.3.15.22.2.1.3"/>
    <m/>
    <x v="0"/>
    <x v="0"/>
    <x v="1"/>
    <x v="0"/>
    <x v="0"/>
    <x v="0"/>
    <x v="0"/>
    <x v="1"/>
    <x v="0"/>
    <x v="4"/>
    <x v="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2"/>
    <s v="lb"/>
    <n v="21"/>
    <s v="ea"/>
    <m/>
    <m/>
  </r>
  <r>
    <s v="4.3.2.3.3.15.22.2.1.4"/>
    <m/>
    <x v="0"/>
    <x v="0"/>
    <x v="1"/>
    <x v="0"/>
    <x v="0"/>
    <x v="0"/>
    <x v="0"/>
    <x v="1"/>
    <x v="0"/>
    <x v="4"/>
    <x v="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2"/>
    <s v="lb"/>
    <n v="21"/>
    <s v="ea"/>
    <m/>
    <m/>
  </r>
  <r>
    <s v="4.3.2.3.3.15.22.2.1.5"/>
    <m/>
    <x v="0"/>
    <x v="0"/>
    <x v="1"/>
    <x v="0"/>
    <x v="0"/>
    <x v="0"/>
    <x v="0"/>
    <x v="1"/>
    <x v="0"/>
    <x v="4"/>
    <x v="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2"/>
    <s v="lb"/>
    <n v="21"/>
    <s v="ea"/>
    <m/>
    <m/>
  </r>
  <r>
    <s v="4.3.2.3.3.15.22.2.1.6"/>
    <m/>
    <x v="0"/>
    <x v="0"/>
    <x v="1"/>
    <x v="0"/>
    <x v="0"/>
    <x v="0"/>
    <x v="0"/>
    <x v="1"/>
    <x v="0"/>
    <x v="4"/>
    <x v="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42"/>
    <s v="lb"/>
    <n v="21"/>
    <s v="ea"/>
    <m/>
    <m/>
  </r>
  <r>
    <s v="4.3.2.3.3.15.22.2.1.1"/>
    <m/>
    <x v="0"/>
    <x v="0"/>
    <x v="1"/>
    <x v="0"/>
    <x v="0"/>
    <x v="0"/>
    <x v="0"/>
    <x v="1"/>
    <x v="0"/>
    <x v="2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26"/>
    <s v="lb"/>
    <n v="6"/>
    <s v="ea"/>
    <m/>
    <m/>
  </r>
  <r>
    <s v="4.3.2.3.3.15.22.2.1.2"/>
    <m/>
    <x v="0"/>
    <x v="0"/>
    <x v="1"/>
    <x v="0"/>
    <x v="0"/>
    <x v="0"/>
    <x v="0"/>
    <x v="1"/>
    <x v="0"/>
    <x v="2"/>
    <x v="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26"/>
    <s v="lb"/>
    <n v="6"/>
    <s v="ea"/>
    <m/>
    <m/>
  </r>
  <r>
    <s v="4.3.2.3.3.15.22.2.1.3"/>
    <m/>
    <x v="0"/>
    <x v="0"/>
    <x v="1"/>
    <x v="0"/>
    <x v="0"/>
    <x v="0"/>
    <x v="0"/>
    <x v="1"/>
    <x v="0"/>
    <x v="2"/>
    <x v="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26"/>
    <s v="lb"/>
    <n v="6"/>
    <s v="ea"/>
    <m/>
    <m/>
  </r>
  <r>
    <s v="4.3.2.3.3.15.22.2.1.4"/>
    <m/>
    <x v="0"/>
    <x v="0"/>
    <x v="1"/>
    <x v="0"/>
    <x v="0"/>
    <x v="0"/>
    <x v="0"/>
    <x v="1"/>
    <x v="0"/>
    <x v="2"/>
    <x v="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26"/>
    <s v="lb"/>
    <n v="6"/>
    <s v="ea"/>
    <m/>
    <m/>
  </r>
  <r>
    <s v="4.3.2.3.3.15.22.2.1.5"/>
    <m/>
    <x v="0"/>
    <x v="0"/>
    <x v="1"/>
    <x v="0"/>
    <x v="0"/>
    <x v="0"/>
    <x v="0"/>
    <x v="1"/>
    <x v="0"/>
    <x v="2"/>
    <x v="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26"/>
    <s v="lb"/>
    <n v="6"/>
    <s v="ea"/>
    <m/>
    <m/>
  </r>
  <r>
    <s v="4.3.2.3.3.15.22.2.1.6"/>
    <m/>
    <x v="0"/>
    <x v="0"/>
    <x v="1"/>
    <x v="0"/>
    <x v="0"/>
    <x v="0"/>
    <x v="0"/>
    <x v="1"/>
    <x v="0"/>
    <x v="2"/>
    <x v="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126"/>
    <s v="lb"/>
    <n v="6"/>
    <s v="ea"/>
    <m/>
    <m/>
  </r>
  <r>
    <s v="4.3.2.3.3.15.22.2.1.1"/>
    <m/>
    <x v="0"/>
    <x v="0"/>
    <x v="1"/>
    <x v="0"/>
    <x v="0"/>
    <x v="0"/>
    <x v="0"/>
    <x v="1"/>
    <x v="0"/>
    <x v="3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2"/>
    <s v="lb"/>
    <n v="12"/>
    <s v="ea"/>
    <m/>
    <m/>
  </r>
  <r>
    <s v="4.3.2.3.3.15.22.2.1.2"/>
    <m/>
    <x v="0"/>
    <x v="0"/>
    <x v="1"/>
    <x v="0"/>
    <x v="0"/>
    <x v="0"/>
    <x v="0"/>
    <x v="1"/>
    <x v="0"/>
    <x v="3"/>
    <x v="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2"/>
    <s v="lb"/>
    <n v="12"/>
    <s v="ea"/>
    <m/>
    <m/>
  </r>
  <r>
    <s v="4.3.2.3.3.15.22.2.1.3"/>
    <m/>
    <x v="0"/>
    <x v="0"/>
    <x v="1"/>
    <x v="0"/>
    <x v="0"/>
    <x v="0"/>
    <x v="0"/>
    <x v="1"/>
    <x v="0"/>
    <x v="3"/>
    <x v="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2"/>
    <s v="lb"/>
    <n v="12"/>
    <s v="ea"/>
    <m/>
    <m/>
  </r>
  <r>
    <s v="4.3.2.3.3.15.22.2.1.4"/>
    <m/>
    <x v="0"/>
    <x v="0"/>
    <x v="1"/>
    <x v="0"/>
    <x v="0"/>
    <x v="0"/>
    <x v="0"/>
    <x v="1"/>
    <x v="0"/>
    <x v="3"/>
    <x v="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2"/>
    <s v="lb"/>
    <n v="12"/>
    <s v="ea"/>
    <m/>
    <m/>
  </r>
  <r>
    <s v="4.3.2.3.3.15.22.2.1.5"/>
    <m/>
    <x v="0"/>
    <x v="0"/>
    <x v="1"/>
    <x v="0"/>
    <x v="0"/>
    <x v="0"/>
    <x v="0"/>
    <x v="1"/>
    <x v="0"/>
    <x v="3"/>
    <x v="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2"/>
    <s v="lb"/>
    <n v="12"/>
    <s v="ea"/>
    <m/>
    <m/>
  </r>
  <r>
    <s v="4.3.2.3.3.15.22.2.1.6"/>
    <m/>
    <x v="0"/>
    <x v="0"/>
    <x v="1"/>
    <x v="0"/>
    <x v="0"/>
    <x v="0"/>
    <x v="0"/>
    <x v="1"/>
    <x v="0"/>
    <x v="3"/>
    <x v="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72"/>
    <s v="lb"/>
    <n v="12"/>
    <s v="ea"/>
    <m/>
    <m/>
  </r>
  <r>
    <s v="4.3.2.3.3.15.22.7.1.1"/>
    <m/>
    <x v="0"/>
    <x v="0"/>
    <x v="1"/>
    <x v="0"/>
    <x v="0"/>
    <x v="0"/>
    <x v="0"/>
    <x v="2"/>
    <x v="0"/>
    <x v="0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.62222222222222212"/>
    <s v="yd³"/>
    <n v="0"/>
    <s v="lb"/>
    <n v="1"/>
    <s v="ea"/>
    <m/>
    <m/>
  </r>
  <r>
    <s v="4.3.2.3.3.15.22.7.1.1"/>
    <m/>
    <x v="0"/>
    <x v="0"/>
    <x v="1"/>
    <x v="0"/>
    <x v="0"/>
    <x v="0"/>
    <x v="0"/>
    <x v="2"/>
    <x v="0"/>
    <x v="4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84"/>
    <s v="lb"/>
    <n v="42"/>
    <s v="ea"/>
    <m/>
    <m/>
  </r>
  <r>
    <s v="4.3.2.3.3.15.22.7.1.1"/>
    <m/>
    <x v="0"/>
    <x v="0"/>
    <x v="1"/>
    <x v="0"/>
    <x v="0"/>
    <x v="0"/>
    <x v="0"/>
    <x v="2"/>
    <x v="0"/>
    <x v="5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328"/>
    <s v="lb"/>
    <n v="8"/>
    <s v="ea"/>
    <m/>
    <m/>
  </r>
  <r>
    <s v="4.3.2.3.3.15.22.7.1.1"/>
    <m/>
    <x v="0"/>
    <x v="0"/>
    <x v="1"/>
    <x v="0"/>
    <x v="0"/>
    <x v="0"/>
    <x v="0"/>
    <x v="2"/>
    <x v="0"/>
    <x v="6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208"/>
    <s v="lb"/>
    <n v="16"/>
    <s v="ea"/>
    <m/>
    <m/>
  </r>
  <r>
    <s v="4.3.2.1.3.5.7.1"/>
    <m/>
    <x v="0"/>
    <x v="0"/>
    <x v="1"/>
    <x v="1"/>
    <x v="1"/>
    <x v="1"/>
    <x v="1"/>
    <x v="5"/>
    <x v="9"/>
    <x v="19"/>
    <x v="1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1.3.5.9.1"/>
    <m/>
    <x v="0"/>
    <x v="0"/>
    <x v="1"/>
    <x v="1"/>
    <x v="1"/>
    <x v="1"/>
    <x v="1"/>
    <x v="5"/>
    <x v="10"/>
    <x v="20"/>
    <x v="2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1.3.5.9.2"/>
    <m/>
    <x v="0"/>
    <x v="0"/>
    <x v="1"/>
    <x v="1"/>
    <x v="1"/>
    <x v="1"/>
    <x v="1"/>
    <x v="5"/>
    <x v="10"/>
    <x v="20"/>
    <x v="2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45">
  <r>
    <s v="4.3.1.1.4.44.5.1"/>
    <m/>
    <x v="0"/>
    <x v="0"/>
    <x v="0"/>
    <x v="0"/>
    <x v="0"/>
    <x v="0"/>
    <x v="0"/>
    <x v="0"/>
    <x v="0"/>
    <x v="0"/>
    <x v="0"/>
    <n v="11.390983904985973"/>
    <s v="ft"/>
    <m/>
    <s v="ft"/>
    <m/>
    <s v="ft"/>
    <m/>
    <s v="ft"/>
    <n v="11.390983904985973"/>
    <s v="ft"/>
    <m/>
    <s v="ft²"/>
    <m/>
    <s v="ft³"/>
    <m/>
    <s v="lb"/>
    <n v="11.390983904985973"/>
    <s v="ft"/>
    <n v="0"/>
    <s v="ft"/>
    <n v="0"/>
    <s v="ft"/>
    <n v="0"/>
    <s v="ft"/>
    <n v="11.390983904985973"/>
    <s v="ft"/>
    <n v="0"/>
    <s v="ft²"/>
    <n v="0.56533031232152609"/>
    <s v="yd³"/>
    <n v="0"/>
    <s v="lb"/>
    <n v="1"/>
    <s v="ea"/>
    <m/>
    <m/>
  </r>
  <r>
    <s v="4.3.1.1.4.44.5.2"/>
    <m/>
    <x v="0"/>
    <x v="0"/>
    <x v="0"/>
    <x v="0"/>
    <x v="0"/>
    <x v="0"/>
    <x v="0"/>
    <x v="0"/>
    <x v="0"/>
    <x v="0"/>
    <x v="1"/>
    <n v="11.337630350395871"/>
    <s v="ft"/>
    <m/>
    <s v="ft"/>
    <m/>
    <s v="ft"/>
    <m/>
    <s v="ft"/>
    <n v="11.337630350395871"/>
    <s v="ft"/>
    <m/>
    <s v="ft²"/>
    <m/>
    <s v="ft³"/>
    <m/>
    <s v="lb"/>
    <n v="11.337630350395871"/>
    <s v="ft"/>
    <n v="0"/>
    <s v="ft"/>
    <n v="0"/>
    <s v="ft"/>
    <n v="0"/>
    <s v="ft"/>
    <n v="11.337630350395871"/>
    <s v="ft"/>
    <n v="0"/>
    <s v="ft²"/>
    <n v="0.56268239516779517"/>
    <s v="yd³"/>
    <n v="0"/>
    <s v="lb"/>
    <n v="1"/>
    <s v="ea"/>
    <m/>
    <m/>
  </r>
  <r>
    <s v="4.3.1.1.4.44.5.1"/>
    <m/>
    <x v="0"/>
    <x v="0"/>
    <x v="0"/>
    <x v="0"/>
    <x v="0"/>
    <x v="0"/>
    <x v="0"/>
    <x v="0"/>
    <x v="0"/>
    <x v="1"/>
    <x v="0"/>
    <n v="11.390983904985973"/>
    <s v="ft"/>
    <m/>
    <s v="ft"/>
    <m/>
    <s v="ft"/>
    <m/>
    <s v="ft"/>
    <n v="11.390983904985973"/>
    <s v="ft"/>
    <m/>
    <s v="ft²"/>
    <m/>
    <s v="ft³"/>
    <m/>
    <s v="lb"/>
    <n v="11.390983904985973"/>
    <s v="ft"/>
    <n v="0"/>
    <s v="ft"/>
    <n v="0"/>
    <s v="ft"/>
    <n v="0"/>
    <s v="ft"/>
    <n v="11.390983904985973"/>
    <s v="ft"/>
    <n v="0"/>
    <s v="ft²"/>
    <n v="0"/>
    <s v="ft³"/>
    <n v="32.561599999999999"/>
    <s v="lb"/>
    <n v="20"/>
    <s v="ea"/>
    <m/>
    <m/>
  </r>
  <r>
    <s v="4.3.1.1.4.44.5.2"/>
    <m/>
    <x v="0"/>
    <x v="0"/>
    <x v="0"/>
    <x v="0"/>
    <x v="0"/>
    <x v="0"/>
    <x v="0"/>
    <x v="0"/>
    <x v="0"/>
    <x v="1"/>
    <x v="1"/>
    <n v="11.337630350395871"/>
    <s v="ft"/>
    <m/>
    <s v="ft"/>
    <m/>
    <s v="ft"/>
    <m/>
    <s v="ft"/>
    <n v="11.337630350395871"/>
    <s v="ft"/>
    <m/>
    <s v="ft²"/>
    <m/>
    <s v="ft³"/>
    <m/>
    <s v="lb"/>
    <n v="11.337630350395871"/>
    <s v="ft"/>
    <n v="0"/>
    <s v="ft"/>
    <n v="0"/>
    <s v="ft"/>
    <n v="0"/>
    <s v="ft"/>
    <n v="11.337630350395871"/>
    <s v="ft"/>
    <n v="0"/>
    <s v="ft²"/>
    <n v="0"/>
    <s v="ft³"/>
    <n v="32.561599999999999"/>
    <s v="lb"/>
    <n v="20"/>
    <s v="ea"/>
    <m/>
    <m/>
  </r>
  <r>
    <s v="4.3.1.1.4.44.5.1"/>
    <m/>
    <x v="0"/>
    <x v="0"/>
    <x v="0"/>
    <x v="0"/>
    <x v="0"/>
    <x v="0"/>
    <x v="0"/>
    <x v="0"/>
    <x v="0"/>
    <x v="2"/>
    <x v="0"/>
    <n v="11.390983904985973"/>
    <s v="ft"/>
    <m/>
    <s v="ft"/>
    <m/>
    <s v="ft"/>
    <m/>
    <s v="ft"/>
    <n v="11.390983904985973"/>
    <s v="ft"/>
    <m/>
    <s v="ft²"/>
    <m/>
    <s v="ft³"/>
    <m/>
    <s v="lb"/>
    <n v="11.390983904985973"/>
    <s v="ft"/>
    <n v="0"/>
    <s v="ft"/>
    <n v="0"/>
    <s v="ft"/>
    <n v="0"/>
    <s v="ft"/>
    <n v="11.390983904985973"/>
    <s v="ft"/>
    <n v="0"/>
    <s v="ft²"/>
    <n v="0"/>
    <s v="ft³"/>
    <n v="90.12"/>
    <s v="lb"/>
    <n v="3"/>
    <s v="ea"/>
    <m/>
    <m/>
  </r>
  <r>
    <s v="4.3.1.1.4.44.5.2"/>
    <m/>
    <x v="0"/>
    <x v="0"/>
    <x v="0"/>
    <x v="0"/>
    <x v="0"/>
    <x v="0"/>
    <x v="0"/>
    <x v="0"/>
    <x v="0"/>
    <x v="2"/>
    <x v="1"/>
    <n v="11.337630350395871"/>
    <s v="ft"/>
    <m/>
    <s v="ft"/>
    <m/>
    <s v="ft"/>
    <m/>
    <s v="ft"/>
    <n v="11.337630350395871"/>
    <s v="ft"/>
    <m/>
    <s v="ft²"/>
    <m/>
    <s v="ft³"/>
    <m/>
    <s v="lb"/>
    <n v="11.337630350395871"/>
    <s v="ft"/>
    <n v="0"/>
    <s v="ft"/>
    <n v="0"/>
    <s v="ft"/>
    <n v="0"/>
    <s v="ft"/>
    <n v="11.337630350395871"/>
    <s v="ft"/>
    <n v="0"/>
    <s v="ft²"/>
    <n v="0"/>
    <s v="ft³"/>
    <n v="90.12"/>
    <s v="lb"/>
    <n v="3"/>
    <s v="ea"/>
    <m/>
    <m/>
  </r>
  <r>
    <s v="4.3.1.1.4.44.15.1"/>
    <m/>
    <x v="0"/>
    <x v="0"/>
    <x v="0"/>
    <x v="0"/>
    <x v="0"/>
    <x v="0"/>
    <x v="0"/>
    <x v="0"/>
    <x v="1"/>
    <x v="0"/>
    <x v="2"/>
    <n v="22.566065978077237"/>
    <s v="ft"/>
    <m/>
    <s v="ft"/>
    <m/>
    <s v="ft"/>
    <m/>
    <s v="ft"/>
    <n v="22.566065978077237"/>
    <s v="ft"/>
    <m/>
    <s v="ft²"/>
    <m/>
    <s v="ft³"/>
    <m/>
    <s v="lb"/>
    <n v="22.566065978077237"/>
    <s v="ft"/>
    <n v="0"/>
    <s v="ft"/>
    <n v="0"/>
    <s v="ft"/>
    <n v="0"/>
    <s v="ft"/>
    <n v="22.566065978077237"/>
    <s v="ft"/>
    <n v="0"/>
    <s v="ft²"/>
    <n v="2.9902544761616565"/>
    <s v="yd³"/>
    <n v="0"/>
    <s v="lb"/>
    <n v="1"/>
    <s v="ea"/>
    <m/>
    <m/>
  </r>
  <r>
    <s v="4.3.1.1.4.44.15.1"/>
    <m/>
    <x v="0"/>
    <x v="0"/>
    <x v="0"/>
    <x v="0"/>
    <x v="0"/>
    <x v="0"/>
    <x v="0"/>
    <x v="0"/>
    <x v="1"/>
    <x v="3"/>
    <x v="2"/>
    <n v="22.566065978077237"/>
    <s v="ft"/>
    <m/>
    <s v="ft"/>
    <m/>
    <s v="ft"/>
    <m/>
    <s v="ft"/>
    <n v="22.566065978077237"/>
    <s v="ft"/>
    <m/>
    <s v="ft²"/>
    <m/>
    <s v="ft³"/>
    <m/>
    <s v="lb"/>
    <n v="22.566065978077237"/>
    <s v="ft"/>
    <n v="0"/>
    <s v="ft"/>
    <n v="0"/>
    <s v="ft"/>
    <n v="0"/>
    <s v="ft"/>
    <n v="22.566065978077237"/>
    <s v="ft"/>
    <n v="0"/>
    <s v="ft²"/>
    <n v="0"/>
    <s v="ft³"/>
    <n v="83.44"/>
    <s v="lb"/>
    <n v="4"/>
    <s v="ea"/>
    <m/>
    <m/>
  </r>
  <r>
    <s v="4.3.1.1.4.44.15.1"/>
    <m/>
    <x v="0"/>
    <x v="0"/>
    <x v="0"/>
    <x v="0"/>
    <x v="0"/>
    <x v="0"/>
    <x v="0"/>
    <x v="0"/>
    <x v="1"/>
    <x v="4"/>
    <x v="2"/>
    <n v="22.566065978077237"/>
    <s v="ft"/>
    <m/>
    <s v="ft"/>
    <m/>
    <s v="ft"/>
    <m/>
    <s v="ft"/>
    <n v="22.566065978077237"/>
    <s v="ft"/>
    <m/>
    <s v="ft²"/>
    <m/>
    <s v="ft³"/>
    <m/>
    <s v="lb"/>
    <n v="22.566065978077237"/>
    <s v="ft"/>
    <n v="0"/>
    <s v="ft"/>
    <n v="0"/>
    <s v="ft"/>
    <n v="0"/>
    <s v="ft"/>
    <n v="22.566065978077237"/>
    <s v="ft"/>
    <n v="0"/>
    <s v="ft²"/>
    <n v="0"/>
    <s v="ft³"/>
    <n v="112.8"/>
    <s v="lb"/>
    <n v="40"/>
    <s v="ea"/>
    <m/>
    <m/>
  </r>
  <r>
    <s v="4.3.1.1.4.44.15.1"/>
    <m/>
    <x v="0"/>
    <x v="0"/>
    <x v="0"/>
    <x v="0"/>
    <x v="0"/>
    <x v="0"/>
    <x v="0"/>
    <x v="0"/>
    <x v="1"/>
    <x v="5"/>
    <x v="2"/>
    <n v="22.566065978077237"/>
    <s v="ft"/>
    <m/>
    <s v="ft"/>
    <m/>
    <s v="ft"/>
    <m/>
    <s v="ft"/>
    <n v="22.566065978077237"/>
    <s v="ft"/>
    <m/>
    <s v="ft²"/>
    <m/>
    <s v="ft³"/>
    <m/>
    <s v="lb"/>
    <n v="22.566065978077237"/>
    <s v="ft"/>
    <n v="0"/>
    <s v="ft"/>
    <n v="0"/>
    <s v="ft"/>
    <n v="0"/>
    <s v="ft"/>
    <n v="22.566065978077237"/>
    <s v="ft"/>
    <n v="0"/>
    <s v="ft²"/>
    <n v="0"/>
    <s v="ft³"/>
    <n v="213.6"/>
    <s v="lb"/>
    <n v="4"/>
    <s v="ea"/>
    <m/>
    <m/>
  </r>
  <r>
    <s v="4.3.1.1.4.44.15.1"/>
    <m/>
    <x v="0"/>
    <x v="0"/>
    <x v="0"/>
    <x v="0"/>
    <x v="0"/>
    <x v="0"/>
    <x v="0"/>
    <x v="0"/>
    <x v="1"/>
    <x v="2"/>
    <x v="2"/>
    <n v="22.566065978077237"/>
    <s v="ft"/>
    <m/>
    <s v="ft"/>
    <m/>
    <s v="ft"/>
    <m/>
    <s v="ft"/>
    <n v="22.566065978077237"/>
    <s v="ft"/>
    <m/>
    <s v="ft²"/>
    <m/>
    <s v="ft³"/>
    <m/>
    <s v="lb"/>
    <n v="22.566065978077237"/>
    <s v="ft"/>
    <n v="0"/>
    <s v="ft"/>
    <n v="0"/>
    <s v="ft"/>
    <n v="0"/>
    <s v="ft"/>
    <n v="22.566065978077237"/>
    <s v="ft"/>
    <n v="0"/>
    <s v="ft²"/>
    <n v="0"/>
    <s v="ft³"/>
    <n v="120.16"/>
    <s v="lb"/>
    <n v="4"/>
    <s v="ea"/>
    <m/>
    <m/>
  </r>
  <r>
    <s v="4.3.1.1.4.44.33.1"/>
    <m/>
    <x v="0"/>
    <x v="0"/>
    <x v="0"/>
    <x v="0"/>
    <x v="0"/>
    <x v="0"/>
    <x v="0"/>
    <x v="0"/>
    <x v="2"/>
    <x v="0"/>
    <x v="3"/>
    <n v="17.515229949881174"/>
    <s v="ft"/>
    <m/>
    <s v="ft"/>
    <m/>
    <s v="ft"/>
    <m/>
    <s v="ft"/>
    <n v="17.515229949881174"/>
    <s v="ft"/>
    <m/>
    <s v="ft²"/>
    <m/>
    <s v="ft³"/>
    <m/>
    <s v="lb"/>
    <n v="17.515229949881174"/>
    <s v="ft"/>
    <n v="0"/>
    <s v="ft"/>
    <n v="0"/>
    <s v="ft"/>
    <n v="0"/>
    <s v="ft"/>
    <n v="17.515229949881174"/>
    <s v="ft"/>
    <n v="0"/>
    <s v="ft²"/>
    <n v="1.7385487505807982"/>
    <s v="yd³"/>
    <n v="0"/>
    <s v="lb"/>
    <n v="1"/>
    <s v="ea"/>
    <m/>
    <m/>
  </r>
  <r>
    <s v="4.3.1.1.4.44.33.1"/>
    <m/>
    <x v="0"/>
    <x v="0"/>
    <x v="0"/>
    <x v="0"/>
    <x v="0"/>
    <x v="0"/>
    <x v="0"/>
    <x v="0"/>
    <x v="2"/>
    <x v="6"/>
    <x v="3"/>
    <n v="17.515229949881174"/>
    <s v="ft"/>
    <m/>
    <s v="ft"/>
    <m/>
    <s v="ft"/>
    <m/>
    <s v="ft"/>
    <n v="17.515229949881174"/>
    <s v="ft"/>
    <m/>
    <s v="ft²"/>
    <m/>
    <s v="ft³"/>
    <m/>
    <s v="lb"/>
    <n v="17.515229949881174"/>
    <s v="ft"/>
    <n v="0"/>
    <s v="ft"/>
    <n v="0"/>
    <s v="ft"/>
    <n v="0"/>
    <s v="ft"/>
    <n v="17.515229949881174"/>
    <s v="ft"/>
    <n v="0"/>
    <s v="ft²"/>
    <n v="0"/>
    <s v="ft³"/>
    <n v="131.54736"/>
    <s v="lb"/>
    <n v="42"/>
    <s v="ea"/>
    <m/>
    <m/>
  </r>
  <r>
    <s v="4.3.1.1.4.44.33.1"/>
    <m/>
    <x v="0"/>
    <x v="0"/>
    <x v="0"/>
    <x v="0"/>
    <x v="0"/>
    <x v="0"/>
    <x v="0"/>
    <x v="0"/>
    <x v="2"/>
    <x v="5"/>
    <x v="3"/>
    <n v="17.515229949881174"/>
    <s v="ft"/>
    <m/>
    <s v="ft"/>
    <m/>
    <s v="ft"/>
    <m/>
    <s v="ft"/>
    <n v="17.515229949881174"/>
    <s v="ft"/>
    <m/>
    <s v="ft²"/>
    <m/>
    <s v="ft³"/>
    <m/>
    <s v="lb"/>
    <n v="17.515229949881174"/>
    <s v="ft"/>
    <n v="0"/>
    <s v="ft"/>
    <n v="0"/>
    <s v="ft"/>
    <n v="0"/>
    <s v="ft"/>
    <n v="17.515229949881174"/>
    <s v="ft"/>
    <n v="0"/>
    <s v="ft²"/>
    <n v="0"/>
    <s v="ft³"/>
    <n v="267"/>
    <s v="lb"/>
    <n v="5"/>
    <s v="ea"/>
    <m/>
    <m/>
  </r>
  <r>
    <s v="4.3.1.1.4.44.33.1"/>
    <m/>
    <x v="0"/>
    <x v="0"/>
    <x v="0"/>
    <x v="0"/>
    <x v="0"/>
    <x v="0"/>
    <x v="0"/>
    <x v="0"/>
    <x v="2"/>
    <x v="7"/>
    <x v="3"/>
    <n v="17.515229949881174"/>
    <s v="ft"/>
    <m/>
    <s v="ft"/>
    <m/>
    <s v="ft"/>
    <m/>
    <s v="ft"/>
    <n v="17.515229949881174"/>
    <s v="ft"/>
    <m/>
    <s v="ft²"/>
    <m/>
    <s v="ft³"/>
    <m/>
    <s v="lb"/>
    <n v="17.515229949881174"/>
    <s v="ft"/>
    <n v="0"/>
    <s v="ft"/>
    <n v="0"/>
    <s v="ft"/>
    <n v="0"/>
    <s v="ft"/>
    <n v="17.515229949881174"/>
    <s v="ft"/>
    <n v="0"/>
    <s v="ft²"/>
    <n v="0"/>
    <s v="ft³"/>
    <n v="253.84"/>
    <s v="lb"/>
    <n v="19"/>
    <s v="ea"/>
    <m/>
    <m/>
  </r>
  <r>
    <s v="4.3.1.1.4.44.33.1"/>
    <m/>
    <x v="0"/>
    <x v="0"/>
    <x v="0"/>
    <x v="0"/>
    <x v="0"/>
    <x v="0"/>
    <x v="0"/>
    <x v="0"/>
    <x v="2"/>
    <x v="8"/>
    <x v="3"/>
    <n v="17.515229949881174"/>
    <s v="ft"/>
    <m/>
    <s v="ft"/>
    <m/>
    <s v="ft"/>
    <m/>
    <s v="ft"/>
    <n v="17.515229949881174"/>
    <s v="ft"/>
    <m/>
    <s v="ft²"/>
    <m/>
    <s v="ft³"/>
    <m/>
    <s v="lb"/>
    <n v="17.515229949881174"/>
    <s v="ft"/>
    <n v="0"/>
    <s v="ft"/>
    <n v="0"/>
    <s v="ft"/>
    <n v="0"/>
    <s v="ft"/>
    <n v="17.515229949881174"/>
    <s v="ft"/>
    <n v="0"/>
    <s v="ft²"/>
    <n v="0"/>
    <s v="ft³"/>
    <n v="122.64"/>
    <s v="lb"/>
    <n v="3"/>
    <s v="ea"/>
    <m/>
    <m/>
  </r>
  <r>
    <s v="4.3.1.1.4.44.5.1"/>
    <m/>
    <x v="0"/>
    <x v="0"/>
    <x v="0"/>
    <x v="0"/>
    <x v="0"/>
    <x v="0"/>
    <x v="0"/>
    <x v="0"/>
    <x v="3"/>
    <x v="0"/>
    <x v="4"/>
    <n v="5.3574056477550354"/>
    <s v="ft"/>
    <m/>
    <s v="ft"/>
    <m/>
    <s v="ft"/>
    <m/>
    <s v="ft"/>
    <n v="5.3574056477550354"/>
    <s v="ft"/>
    <m/>
    <s v="ft²"/>
    <m/>
    <s v="ft³"/>
    <m/>
    <s v="lb"/>
    <n v="5.3574056477550354"/>
    <s v="ft"/>
    <n v="0"/>
    <s v="ft"/>
    <n v="0"/>
    <s v="ft"/>
    <n v="0"/>
    <s v="ft"/>
    <n v="5.3574056477550354"/>
    <s v="ft"/>
    <n v="0"/>
    <s v="ft²"/>
    <n v="0.26588605807376847"/>
    <s v="yd³"/>
    <n v="0"/>
    <s v="lb"/>
    <n v="1"/>
    <s v="ea"/>
    <m/>
    <m/>
  </r>
  <r>
    <s v="4.3.1.1.4.44.5.1"/>
    <m/>
    <x v="0"/>
    <x v="0"/>
    <x v="0"/>
    <x v="0"/>
    <x v="0"/>
    <x v="0"/>
    <x v="0"/>
    <x v="0"/>
    <x v="3"/>
    <x v="1"/>
    <x v="4"/>
    <n v="5.3574056477550354"/>
    <s v="ft"/>
    <m/>
    <s v="ft"/>
    <m/>
    <s v="ft"/>
    <m/>
    <s v="ft"/>
    <n v="5.3574056477550354"/>
    <s v="ft"/>
    <m/>
    <s v="ft²"/>
    <m/>
    <s v="ft³"/>
    <m/>
    <s v="lb"/>
    <n v="5.3574056477550354"/>
    <s v="ft"/>
    <n v="0"/>
    <s v="ft"/>
    <n v="0"/>
    <s v="ft"/>
    <n v="0"/>
    <s v="ft"/>
    <n v="5.3574056477550354"/>
    <s v="ft"/>
    <n v="0"/>
    <s v="ft²"/>
    <n v="0"/>
    <s v="ft³"/>
    <n v="21.165040000000001"/>
    <s v="lb"/>
    <n v="13"/>
    <s v="ea"/>
    <m/>
    <m/>
  </r>
  <r>
    <s v="4.3.1.1.4.44.5.1"/>
    <m/>
    <x v="0"/>
    <x v="0"/>
    <x v="0"/>
    <x v="0"/>
    <x v="0"/>
    <x v="0"/>
    <x v="0"/>
    <x v="0"/>
    <x v="3"/>
    <x v="2"/>
    <x v="4"/>
    <n v="5.3574056477550354"/>
    <s v="ft"/>
    <m/>
    <s v="ft"/>
    <m/>
    <s v="ft"/>
    <m/>
    <s v="ft"/>
    <n v="5.3574056477550354"/>
    <s v="ft"/>
    <m/>
    <s v="ft²"/>
    <m/>
    <s v="ft³"/>
    <m/>
    <s v="lb"/>
    <n v="5.3574056477550354"/>
    <s v="ft"/>
    <n v="0"/>
    <s v="ft"/>
    <n v="0"/>
    <s v="ft"/>
    <n v="0"/>
    <s v="ft"/>
    <n v="5.3574056477550354"/>
    <s v="ft"/>
    <n v="0"/>
    <s v="ft²"/>
    <n v="0"/>
    <s v="ft³"/>
    <n v="30.04"/>
    <s v="lb"/>
    <n v="1"/>
    <s v="ea"/>
    <m/>
    <m/>
  </r>
  <r>
    <s v="4.3.1.1.4.44.5.1"/>
    <m/>
    <x v="0"/>
    <x v="0"/>
    <x v="0"/>
    <x v="0"/>
    <x v="0"/>
    <x v="0"/>
    <x v="0"/>
    <x v="0"/>
    <x v="3"/>
    <x v="3"/>
    <x v="4"/>
    <n v="5.3574056477550354"/>
    <s v="ft"/>
    <m/>
    <s v="ft"/>
    <m/>
    <s v="ft"/>
    <m/>
    <s v="ft"/>
    <n v="5.3574056477550354"/>
    <s v="ft"/>
    <m/>
    <s v="ft²"/>
    <m/>
    <s v="ft³"/>
    <m/>
    <s v="lb"/>
    <n v="5.3574056477550354"/>
    <s v="ft"/>
    <n v="0"/>
    <s v="ft"/>
    <n v="0"/>
    <s v="ft"/>
    <n v="0"/>
    <s v="ft"/>
    <n v="5.3574056477550354"/>
    <s v="ft"/>
    <n v="0"/>
    <s v="ft²"/>
    <n v="0"/>
    <s v="ft³"/>
    <n v="20.86"/>
    <s v="lb"/>
    <n v="1"/>
    <s v="ea"/>
    <m/>
    <m/>
  </r>
  <r>
    <s v="4.3.1.1.4.44.15.1"/>
    <m/>
    <x v="0"/>
    <x v="0"/>
    <x v="0"/>
    <x v="0"/>
    <x v="0"/>
    <x v="0"/>
    <x v="0"/>
    <x v="0"/>
    <x v="4"/>
    <x v="0"/>
    <x v="5"/>
    <n v="37.60970120105528"/>
    <s v="ft"/>
    <m/>
    <s v="ft"/>
    <m/>
    <s v="ft"/>
    <m/>
    <s v="ft"/>
    <n v="37.60970120105528"/>
    <s v="ft"/>
    <m/>
    <s v="ft²"/>
    <m/>
    <s v="ft³"/>
    <m/>
    <s v="lb"/>
    <n v="37.60970120105528"/>
    <s v="ft"/>
    <n v="0"/>
    <s v="ft"/>
    <n v="0"/>
    <s v="ft"/>
    <n v="0"/>
    <s v="ft"/>
    <n v="37.60970120105528"/>
    <s v="ft"/>
    <n v="0"/>
    <s v="ft²"/>
    <n v="3.7331110821788207"/>
    <s v="yd³"/>
    <n v="0"/>
    <s v="lb"/>
    <n v="1"/>
    <s v="ea"/>
    <m/>
    <m/>
  </r>
  <r>
    <s v="4.3.1.1.4.44.15.1"/>
    <m/>
    <x v="0"/>
    <x v="0"/>
    <x v="0"/>
    <x v="0"/>
    <x v="0"/>
    <x v="0"/>
    <x v="0"/>
    <x v="0"/>
    <x v="4"/>
    <x v="5"/>
    <x v="5"/>
    <n v="37.60970120105528"/>
    <s v="ft"/>
    <m/>
    <s v="ft"/>
    <m/>
    <s v="ft"/>
    <m/>
    <s v="ft"/>
    <n v="37.60970120105528"/>
    <s v="ft"/>
    <m/>
    <s v="ft²"/>
    <m/>
    <s v="ft³"/>
    <m/>
    <s v="lb"/>
    <n v="37.60970120105528"/>
    <s v="ft"/>
    <n v="0"/>
    <s v="ft"/>
    <n v="0"/>
    <s v="ft"/>
    <n v="0"/>
    <s v="ft"/>
    <n v="37.60970120105528"/>
    <s v="ft"/>
    <n v="0"/>
    <s v="ft²"/>
    <n v="0"/>
    <s v="ft³"/>
    <n v="961.2"/>
    <s v="lb"/>
    <n v="18"/>
    <s v="ea"/>
    <m/>
    <m/>
  </r>
  <r>
    <s v="4.3.1.1.4.44.15.1"/>
    <m/>
    <x v="0"/>
    <x v="0"/>
    <x v="0"/>
    <x v="0"/>
    <x v="0"/>
    <x v="0"/>
    <x v="0"/>
    <x v="0"/>
    <x v="4"/>
    <x v="9"/>
    <x v="5"/>
    <n v="37.60970120105528"/>
    <s v="ft"/>
    <m/>
    <s v="ft"/>
    <m/>
    <s v="ft"/>
    <m/>
    <s v="ft"/>
    <n v="37.60970120105528"/>
    <s v="ft"/>
    <m/>
    <s v="ft²"/>
    <m/>
    <s v="ft³"/>
    <m/>
    <s v="lb"/>
    <n v="37.60970120105528"/>
    <s v="ft"/>
    <n v="0"/>
    <s v="ft"/>
    <n v="0"/>
    <s v="ft"/>
    <n v="0"/>
    <s v="ft"/>
    <n v="37.60970120105528"/>
    <s v="ft"/>
    <n v="0"/>
    <s v="ft²"/>
    <n v="0"/>
    <s v="ft³"/>
    <n v="135.02160000000001"/>
    <s v="lb"/>
    <n v="1"/>
    <s v="ea"/>
    <m/>
    <m/>
  </r>
  <r>
    <s v="4.3.1.1.4.44.15.1"/>
    <m/>
    <x v="0"/>
    <x v="0"/>
    <x v="0"/>
    <x v="0"/>
    <x v="0"/>
    <x v="0"/>
    <x v="0"/>
    <x v="0"/>
    <x v="5"/>
    <x v="0"/>
    <x v="6"/>
    <n v="23.635624683413489"/>
    <s v="ft"/>
    <m/>
    <s v="ft"/>
    <m/>
    <s v="ft"/>
    <m/>
    <s v="ft"/>
    <n v="23.635624683413489"/>
    <s v="ft"/>
    <m/>
    <s v="ft²"/>
    <m/>
    <s v="ft³"/>
    <m/>
    <s v="lb"/>
    <n v="23.635624683413489"/>
    <s v="ft"/>
    <n v="0"/>
    <s v="ft"/>
    <n v="0"/>
    <s v="ft"/>
    <n v="0"/>
    <s v="ft"/>
    <n v="23.635624683413489"/>
    <s v="ft"/>
    <n v="0"/>
    <s v="ft²"/>
    <n v="2.3460545982054875"/>
    <s v="yd³"/>
    <n v="0"/>
    <s v="lb"/>
    <n v="1"/>
    <s v="ea"/>
    <m/>
    <m/>
  </r>
  <r>
    <s v="4.3.1.1.4.44.15.1"/>
    <m/>
    <x v="0"/>
    <x v="0"/>
    <x v="0"/>
    <x v="0"/>
    <x v="0"/>
    <x v="0"/>
    <x v="0"/>
    <x v="0"/>
    <x v="5"/>
    <x v="5"/>
    <x v="6"/>
    <n v="23.635624683413489"/>
    <s v="ft"/>
    <m/>
    <s v="ft"/>
    <m/>
    <s v="ft"/>
    <m/>
    <s v="ft"/>
    <n v="23.635624683413489"/>
    <s v="ft"/>
    <m/>
    <s v="ft²"/>
    <m/>
    <s v="ft³"/>
    <m/>
    <s v="lb"/>
    <n v="23.635624683413489"/>
    <s v="ft"/>
    <n v="0"/>
    <s v="ft"/>
    <n v="0"/>
    <s v="ft"/>
    <n v="0"/>
    <s v="ft"/>
    <n v="23.635624683413489"/>
    <s v="ft"/>
    <n v="0"/>
    <s v="ft²"/>
    <n v="0"/>
    <s v="ft³"/>
    <n v="267"/>
    <s v="lb"/>
    <n v="5"/>
    <s v="ea"/>
    <m/>
    <m/>
  </r>
  <r>
    <s v="4.3.1.1.4.44.15.1"/>
    <m/>
    <x v="0"/>
    <x v="0"/>
    <x v="0"/>
    <x v="0"/>
    <x v="0"/>
    <x v="0"/>
    <x v="0"/>
    <x v="0"/>
    <x v="5"/>
    <x v="9"/>
    <x v="6"/>
    <n v="23.635624683413489"/>
    <s v="ft"/>
    <m/>
    <s v="ft"/>
    <m/>
    <s v="ft"/>
    <m/>
    <s v="ft"/>
    <n v="23.635624683413489"/>
    <s v="ft"/>
    <m/>
    <s v="ft²"/>
    <m/>
    <s v="ft³"/>
    <m/>
    <s v="lb"/>
    <n v="23.635624683413489"/>
    <s v="ft"/>
    <n v="0"/>
    <s v="ft"/>
    <n v="0"/>
    <s v="ft"/>
    <n v="0"/>
    <s v="ft"/>
    <n v="23.635624683413489"/>
    <s v="ft"/>
    <n v="0"/>
    <s v="ft²"/>
    <n v="0"/>
    <s v="ft³"/>
    <n v="90.014400000000009"/>
    <s v="lb"/>
    <n v="1"/>
    <s v="ea"/>
    <m/>
    <m/>
  </r>
  <r>
    <s v="4.3.1.1.4.44.15.1"/>
    <m/>
    <x v="0"/>
    <x v="0"/>
    <x v="0"/>
    <x v="0"/>
    <x v="0"/>
    <x v="0"/>
    <x v="0"/>
    <x v="0"/>
    <x v="5"/>
    <x v="8"/>
    <x v="6"/>
    <n v="23.635624683413489"/>
    <s v="ft"/>
    <m/>
    <s v="ft"/>
    <m/>
    <s v="ft"/>
    <m/>
    <s v="ft"/>
    <n v="23.635624683413489"/>
    <s v="ft"/>
    <m/>
    <s v="ft²"/>
    <m/>
    <s v="ft³"/>
    <m/>
    <s v="lb"/>
    <n v="23.635624683413489"/>
    <s v="ft"/>
    <n v="0"/>
    <s v="ft"/>
    <n v="0"/>
    <s v="ft"/>
    <n v="0"/>
    <s v="ft"/>
    <n v="23.635624683413489"/>
    <s v="ft"/>
    <n v="0"/>
    <s v="ft²"/>
    <n v="0"/>
    <s v="ft³"/>
    <n v="204.4"/>
    <s v="lb"/>
    <n v="5"/>
    <s v="ea"/>
    <m/>
    <m/>
  </r>
  <r>
    <s v="4.3.1.1.4.44.5.1"/>
    <m/>
    <x v="0"/>
    <x v="0"/>
    <x v="0"/>
    <x v="0"/>
    <x v="0"/>
    <x v="0"/>
    <x v="0"/>
    <x v="0"/>
    <x v="6"/>
    <x v="0"/>
    <x v="7"/>
    <n v="23.715655015298637"/>
    <s v="ft"/>
    <m/>
    <s v="ft"/>
    <m/>
    <s v="ft"/>
    <m/>
    <s v="ft"/>
    <n v="23.715655015298637"/>
    <s v="ft"/>
    <m/>
    <s v="ft²"/>
    <m/>
    <s v="ft³"/>
    <m/>
    <s v="lb"/>
    <n v="23.715655015298637"/>
    <s v="ft"/>
    <n v="0"/>
    <s v="ft"/>
    <n v="0"/>
    <s v="ft"/>
    <n v="0"/>
    <s v="ft"/>
    <n v="23.715655015298637"/>
    <s v="ft"/>
    <n v="0"/>
    <s v="ft²"/>
    <n v="1.235849133575007"/>
    <s v="yd³"/>
    <n v="0"/>
    <s v="lb"/>
    <n v="1"/>
    <s v="ea"/>
    <m/>
    <m/>
  </r>
  <r>
    <s v="4.3.1.1.4.44.5.1"/>
    <m/>
    <x v="0"/>
    <x v="0"/>
    <x v="0"/>
    <x v="0"/>
    <x v="0"/>
    <x v="0"/>
    <x v="0"/>
    <x v="0"/>
    <x v="6"/>
    <x v="1"/>
    <x v="7"/>
    <n v="23.715655015298637"/>
    <s v="ft"/>
    <m/>
    <s v="ft"/>
    <m/>
    <s v="ft"/>
    <m/>
    <s v="ft"/>
    <n v="23.715655015298637"/>
    <s v="ft"/>
    <m/>
    <s v="ft²"/>
    <m/>
    <s v="ft³"/>
    <m/>
    <s v="lb"/>
    <n v="23.715655015298637"/>
    <s v="ft"/>
    <n v="0"/>
    <s v="ft"/>
    <n v="0"/>
    <s v="ft"/>
    <n v="0"/>
    <s v="ft"/>
    <n v="23.715655015298637"/>
    <s v="ft"/>
    <n v="0"/>
    <s v="ft²"/>
    <n v="0"/>
    <s v="ft³"/>
    <n v="68.379360000000005"/>
    <s v="lb"/>
    <n v="42"/>
    <s v="ea"/>
    <m/>
    <m/>
  </r>
  <r>
    <s v="4.3.1.1.4.44.5.1"/>
    <m/>
    <x v="0"/>
    <x v="0"/>
    <x v="0"/>
    <x v="0"/>
    <x v="0"/>
    <x v="0"/>
    <x v="0"/>
    <x v="0"/>
    <x v="6"/>
    <x v="3"/>
    <x v="7"/>
    <n v="23.715655015298637"/>
    <s v="ft"/>
    <m/>
    <s v="ft"/>
    <m/>
    <s v="ft"/>
    <m/>
    <s v="ft"/>
    <n v="23.715655015298637"/>
    <s v="ft"/>
    <m/>
    <s v="ft²"/>
    <m/>
    <s v="ft³"/>
    <m/>
    <s v="lb"/>
    <n v="23.715655015298637"/>
    <s v="ft"/>
    <n v="0"/>
    <s v="ft"/>
    <n v="0"/>
    <s v="ft"/>
    <n v="0"/>
    <s v="ft"/>
    <n v="23.715655015298637"/>
    <s v="ft"/>
    <n v="0"/>
    <s v="ft²"/>
    <n v="0"/>
    <s v="ft³"/>
    <n v="62.58"/>
    <s v="lb"/>
    <n v="3"/>
    <s v="ea"/>
    <m/>
    <m/>
  </r>
  <r>
    <s v="4.3.1.1.4.44.5.1"/>
    <m/>
    <x v="0"/>
    <x v="0"/>
    <x v="0"/>
    <x v="0"/>
    <x v="0"/>
    <x v="0"/>
    <x v="0"/>
    <x v="0"/>
    <x v="6"/>
    <x v="2"/>
    <x v="7"/>
    <n v="23.715655015298637"/>
    <s v="ft"/>
    <m/>
    <s v="ft"/>
    <m/>
    <s v="ft"/>
    <m/>
    <s v="ft"/>
    <n v="23.715655015298637"/>
    <s v="ft"/>
    <m/>
    <s v="ft²"/>
    <m/>
    <s v="ft³"/>
    <m/>
    <s v="lb"/>
    <n v="23.715655015298637"/>
    <s v="ft"/>
    <n v="0"/>
    <s v="ft"/>
    <n v="0"/>
    <s v="ft"/>
    <n v="0"/>
    <s v="ft"/>
    <n v="23.715655015298637"/>
    <s v="ft"/>
    <n v="0"/>
    <s v="ft²"/>
    <n v="0"/>
    <s v="ft³"/>
    <n v="90.12"/>
    <s v="lb"/>
    <n v="3"/>
    <s v="ea"/>
    <m/>
    <m/>
  </r>
  <r>
    <s v="4.3.1.1.4.44.5.1"/>
    <m/>
    <x v="0"/>
    <x v="0"/>
    <x v="0"/>
    <x v="0"/>
    <x v="0"/>
    <x v="0"/>
    <x v="0"/>
    <x v="0"/>
    <x v="7"/>
    <x v="0"/>
    <x v="8"/>
    <n v="23.608947906118441"/>
    <s v="ft"/>
    <m/>
    <s v="ft"/>
    <m/>
    <s v="ft"/>
    <m/>
    <s v="ft"/>
    <n v="23.608947906118441"/>
    <s v="ft"/>
    <m/>
    <s v="ft²"/>
    <m/>
    <s v="ft³"/>
    <m/>
    <s v="lb"/>
    <n v="23.608947906118441"/>
    <s v="ft"/>
    <n v="0"/>
    <s v="ft"/>
    <n v="0"/>
    <s v="ft"/>
    <n v="0"/>
    <s v="ft"/>
    <n v="23.608947906118441"/>
    <s v="ft"/>
    <n v="0"/>
    <s v="ft²"/>
    <n v="1.4515130934872817"/>
    <s v="yd³"/>
    <n v="0"/>
    <s v="lb"/>
    <n v="1"/>
    <s v="ea"/>
    <m/>
    <m/>
  </r>
  <r>
    <s v="4.3.1.1.4.44.5.1"/>
    <m/>
    <x v="0"/>
    <x v="0"/>
    <x v="0"/>
    <x v="0"/>
    <x v="0"/>
    <x v="0"/>
    <x v="0"/>
    <x v="0"/>
    <x v="7"/>
    <x v="10"/>
    <x v="8"/>
    <n v="23.608947906118441"/>
    <s v="ft"/>
    <m/>
    <s v="ft"/>
    <m/>
    <s v="ft"/>
    <m/>
    <s v="ft"/>
    <n v="23.608947906118441"/>
    <s v="ft"/>
    <m/>
    <s v="ft²"/>
    <m/>
    <s v="ft³"/>
    <m/>
    <s v="lb"/>
    <n v="23.608947906118441"/>
    <s v="ft"/>
    <n v="0"/>
    <s v="ft"/>
    <n v="0"/>
    <s v="ft"/>
    <n v="0"/>
    <s v="ft"/>
    <n v="23.608947906118441"/>
    <s v="ft"/>
    <n v="0"/>
    <s v="ft²"/>
    <n v="0"/>
    <s v="ft³"/>
    <n v="61.851999999999997"/>
    <s v="lb"/>
    <n v="1"/>
    <s v="ea"/>
    <m/>
    <m/>
  </r>
  <r>
    <s v="4.3.1.1.4.44.5.1"/>
    <m/>
    <x v="0"/>
    <x v="0"/>
    <x v="0"/>
    <x v="0"/>
    <x v="0"/>
    <x v="0"/>
    <x v="0"/>
    <x v="0"/>
    <x v="7"/>
    <x v="11"/>
    <x v="8"/>
    <n v="23.608947906118441"/>
    <s v="ft"/>
    <m/>
    <s v="ft"/>
    <m/>
    <s v="ft"/>
    <m/>
    <s v="ft"/>
    <n v="23.608947906118441"/>
    <s v="ft"/>
    <m/>
    <s v="ft²"/>
    <m/>
    <s v="ft³"/>
    <m/>
    <s v="lb"/>
    <n v="23.608947906118441"/>
    <s v="ft"/>
    <n v="0"/>
    <s v="ft"/>
    <n v="0"/>
    <s v="ft"/>
    <n v="0"/>
    <s v="ft"/>
    <n v="23.608947906118441"/>
    <s v="ft"/>
    <n v="0"/>
    <s v="ft²"/>
    <n v="0"/>
    <s v="ft³"/>
    <n v="640.79999999999995"/>
    <s v="lb"/>
    <n v="12"/>
    <s v="ea"/>
    <m/>
    <m/>
  </r>
  <r>
    <s v="4.3.1.1.4.44.5.1"/>
    <m/>
    <x v="0"/>
    <x v="0"/>
    <x v="0"/>
    <x v="0"/>
    <x v="0"/>
    <x v="0"/>
    <x v="0"/>
    <x v="0"/>
    <x v="7"/>
    <x v="5"/>
    <x v="8"/>
    <n v="23.608947906118441"/>
    <s v="ft"/>
    <m/>
    <s v="ft"/>
    <m/>
    <s v="ft"/>
    <m/>
    <s v="ft"/>
    <n v="23.608947906118441"/>
    <s v="ft"/>
    <m/>
    <s v="ft²"/>
    <m/>
    <s v="ft³"/>
    <m/>
    <s v="lb"/>
    <n v="23.608947906118441"/>
    <s v="ft"/>
    <n v="0"/>
    <s v="ft"/>
    <n v="0"/>
    <s v="ft"/>
    <n v="0"/>
    <s v="ft"/>
    <n v="23.608947906118441"/>
    <s v="ft"/>
    <n v="0"/>
    <s v="ft²"/>
    <n v="0"/>
    <s v="ft³"/>
    <n v="160.19999999999999"/>
    <s v="lb"/>
    <n v="3"/>
    <s v="ea"/>
    <m/>
    <m/>
  </r>
  <r>
    <s v="4.3.1.1.4.44.5.1"/>
    <m/>
    <x v="0"/>
    <x v="0"/>
    <x v="0"/>
    <x v="0"/>
    <x v="0"/>
    <x v="0"/>
    <x v="0"/>
    <x v="0"/>
    <x v="8"/>
    <x v="0"/>
    <x v="9"/>
    <n v="8.4298616252355103"/>
    <s v="ft"/>
    <m/>
    <s v="ft"/>
    <m/>
    <s v="ft"/>
    <m/>
    <s v="ft"/>
    <n v="8.4298616252355103"/>
    <s v="ft"/>
    <m/>
    <s v="ft²"/>
    <m/>
    <s v="ft³"/>
    <m/>
    <s v="lb"/>
    <n v="8.4298616252355103"/>
    <s v="ft"/>
    <n v="0"/>
    <s v="ft"/>
    <n v="0"/>
    <s v="ft"/>
    <n v="0"/>
    <s v="ft"/>
    <n v="8.4298616252355103"/>
    <s v="ft"/>
    <n v="0"/>
    <s v="ft²"/>
    <n v="0.4183709102894661"/>
    <s v="yd³"/>
    <n v="0"/>
    <s v="lb"/>
    <n v="1"/>
    <s v="ea"/>
    <m/>
    <m/>
  </r>
  <r>
    <s v="4.3.1.1.4.44.5.2"/>
    <m/>
    <x v="0"/>
    <x v="0"/>
    <x v="0"/>
    <x v="0"/>
    <x v="0"/>
    <x v="0"/>
    <x v="0"/>
    <x v="0"/>
    <x v="8"/>
    <x v="0"/>
    <x v="10"/>
    <n v="10.513015682777969"/>
    <s v="ft"/>
    <m/>
    <s v="ft"/>
    <m/>
    <s v="ft"/>
    <m/>
    <s v="ft"/>
    <n v="10.513015682777969"/>
    <s v="ft"/>
    <m/>
    <s v="ft²"/>
    <m/>
    <s v="ft³"/>
    <m/>
    <s v="lb"/>
    <n v="10.513015682777969"/>
    <s v="ft"/>
    <n v="0"/>
    <s v="ft"/>
    <n v="0"/>
    <s v="ft"/>
    <n v="0"/>
    <s v="ft"/>
    <n v="10.513015682777969"/>
    <s v="ft"/>
    <n v="0"/>
    <s v="ft²"/>
    <n v="0.52175707462675847"/>
    <s v="yd³"/>
    <n v="0"/>
    <s v="lb"/>
    <n v="1"/>
    <s v="ea"/>
    <m/>
    <m/>
  </r>
  <r>
    <s v="4.3.1.1.4.44.5.1"/>
    <m/>
    <x v="0"/>
    <x v="0"/>
    <x v="0"/>
    <x v="0"/>
    <x v="0"/>
    <x v="0"/>
    <x v="0"/>
    <x v="0"/>
    <x v="8"/>
    <x v="2"/>
    <x v="9"/>
    <n v="8.4298616252355103"/>
    <s v="ft"/>
    <m/>
    <s v="ft"/>
    <m/>
    <s v="ft"/>
    <m/>
    <s v="ft"/>
    <n v="8.4298616252355103"/>
    <s v="ft"/>
    <m/>
    <s v="ft²"/>
    <m/>
    <s v="ft³"/>
    <m/>
    <s v="lb"/>
    <n v="8.4298616252355103"/>
    <s v="ft"/>
    <n v="0"/>
    <s v="ft"/>
    <n v="0"/>
    <s v="ft"/>
    <n v="0"/>
    <s v="ft"/>
    <n v="8.4298616252355103"/>
    <s v="ft"/>
    <n v="0"/>
    <s v="ft²"/>
    <n v="0"/>
    <s v="ft³"/>
    <n v="30.04"/>
    <s v="lb"/>
    <n v="1"/>
    <s v="ea"/>
    <m/>
    <m/>
  </r>
  <r>
    <s v="4.3.1.1.4.44.5.2"/>
    <m/>
    <x v="0"/>
    <x v="0"/>
    <x v="0"/>
    <x v="0"/>
    <x v="0"/>
    <x v="0"/>
    <x v="0"/>
    <x v="0"/>
    <x v="8"/>
    <x v="2"/>
    <x v="10"/>
    <n v="10.513015682777969"/>
    <s v="ft"/>
    <m/>
    <s v="ft"/>
    <m/>
    <s v="ft"/>
    <m/>
    <s v="ft"/>
    <n v="10.513015682777969"/>
    <s v="ft"/>
    <m/>
    <s v="ft²"/>
    <m/>
    <s v="ft³"/>
    <m/>
    <s v="lb"/>
    <n v="10.513015682777969"/>
    <s v="ft"/>
    <n v="0"/>
    <s v="ft"/>
    <n v="0"/>
    <s v="ft"/>
    <n v="0"/>
    <s v="ft"/>
    <n v="10.513015682777969"/>
    <s v="ft"/>
    <n v="0"/>
    <s v="ft²"/>
    <n v="0"/>
    <s v="ft³"/>
    <n v="60.08"/>
    <s v="lb"/>
    <n v="2"/>
    <s v="ea"/>
    <m/>
    <m/>
  </r>
  <r>
    <s v="4.3.1.1.4.44.5.1"/>
    <m/>
    <x v="0"/>
    <x v="0"/>
    <x v="0"/>
    <x v="0"/>
    <x v="0"/>
    <x v="0"/>
    <x v="0"/>
    <x v="0"/>
    <x v="8"/>
    <x v="8"/>
    <x v="9"/>
    <n v="8.4298616252355103"/>
    <s v="ft"/>
    <m/>
    <s v="ft"/>
    <m/>
    <s v="ft"/>
    <m/>
    <s v="ft"/>
    <n v="8.4298616252355103"/>
    <s v="ft"/>
    <m/>
    <s v="ft²"/>
    <m/>
    <s v="ft³"/>
    <m/>
    <s v="lb"/>
    <n v="8.4298616252355103"/>
    <s v="ft"/>
    <n v="0"/>
    <s v="ft"/>
    <n v="0"/>
    <s v="ft"/>
    <n v="0"/>
    <s v="ft"/>
    <n v="8.4298616252355103"/>
    <s v="ft"/>
    <n v="0"/>
    <s v="ft²"/>
    <n v="0"/>
    <s v="ft³"/>
    <n v="81.760000000000005"/>
    <s v="lb"/>
    <n v="2"/>
    <s v="ea"/>
    <m/>
    <m/>
  </r>
  <r>
    <s v="4.3.1.1.4.44.5.2"/>
    <m/>
    <x v="0"/>
    <x v="0"/>
    <x v="0"/>
    <x v="0"/>
    <x v="0"/>
    <x v="0"/>
    <x v="0"/>
    <x v="0"/>
    <x v="8"/>
    <x v="8"/>
    <x v="10"/>
    <n v="10.513015682777969"/>
    <s v="ft"/>
    <m/>
    <s v="ft"/>
    <m/>
    <s v="ft"/>
    <m/>
    <s v="ft"/>
    <n v="10.513015682777969"/>
    <s v="ft"/>
    <m/>
    <s v="ft²"/>
    <m/>
    <s v="ft³"/>
    <m/>
    <s v="lb"/>
    <n v="10.513015682777969"/>
    <s v="ft"/>
    <n v="0"/>
    <s v="ft"/>
    <n v="0"/>
    <s v="ft"/>
    <n v="0"/>
    <s v="ft"/>
    <n v="10.513015682777969"/>
    <s v="ft"/>
    <n v="0"/>
    <s v="ft²"/>
    <n v="0"/>
    <s v="ft³"/>
    <n v="122.64"/>
    <s v="lb"/>
    <n v="3"/>
    <s v="ea"/>
    <m/>
    <m/>
  </r>
  <r>
    <s v="4.3.1.1.4.44.5.1"/>
    <m/>
    <x v="0"/>
    <x v="0"/>
    <x v="0"/>
    <x v="0"/>
    <x v="0"/>
    <x v="0"/>
    <x v="0"/>
    <x v="0"/>
    <x v="8"/>
    <x v="12"/>
    <x v="9"/>
    <n v="8.4298616252355103"/>
    <s v="ft"/>
    <m/>
    <s v="ft"/>
    <m/>
    <s v="ft"/>
    <m/>
    <s v="ft"/>
    <n v="8.4298616252355103"/>
    <s v="ft"/>
    <m/>
    <s v="ft²"/>
    <m/>
    <s v="ft³"/>
    <m/>
    <s v="lb"/>
    <n v="8.4298616252355103"/>
    <s v="ft"/>
    <n v="0"/>
    <s v="ft"/>
    <n v="0"/>
    <s v="ft"/>
    <n v="0"/>
    <s v="ft"/>
    <n v="8.4298616252355103"/>
    <s v="ft"/>
    <n v="0"/>
    <s v="ft²"/>
    <n v="0"/>
    <s v="ft³"/>
    <n v="66.526120000000006"/>
    <s v="lb"/>
    <n v="23"/>
    <s v="ea"/>
    <m/>
    <m/>
  </r>
  <r>
    <s v="4.3.1.1.4.44.5.2"/>
    <m/>
    <x v="0"/>
    <x v="0"/>
    <x v="0"/>
    <x v="0"/>
    <x v="0"/>
    <x v="0"/>
    <x v="0"/>
    <x v="0"/>
    <x v="8"/>
    <x v="12"/>
    <x v="10"/>
    <n v="10.513015682777969"/>
    <s v="ft"/>
    <m/>
    <s v="ft"/>
    <m/>
    <s v="ft"/>
    <m/>
    <s v="ft"/>
    <n v="10.513015682777969"/>
    <s v="ft"/>
    <m/>
    <s v="ft²"/>
    <m/>
    <s v="ft³"/>
    <m/>
    <s v="lb"/>
    <n v="10.513015682777969"/>
    <s v="ft"/>
    <n v="0"/>
    <s v="ft"/>
    <n v="0"/>
    <s v="ft"/>
    <n v="0"/>
    <s v="ft"/>
    <n v="10.513015682777969"/>
    <s v="ft"/>
    <n v="0"/>
    <s v="ft²"/>
    <n v="0"/>
    <s v="ft³"/>
    <n v="80.988320000000016"/>
    <s v="lb"/>
    <n v="28"/>
    <s v="ea"/>
    <m/>
    <m/>
  </r>
  <r>
    <s v="4.3.1.1.4.44.15.1"/>
    <m/>
    <x v="0"/>
    <x v="0"/>
    <x v="0"/>
    <x v="0"/>
    <x v="0"/>
    <x v="0"/>
    <x v="0"/>
    <x v="0"/>
    <x v="9"/>
    <x v="0"/>
    <x v="11"/>
    <n v="8.8300132846612485"/>
    <s v="ft"/>
    <m/>
    <s v="ft"/>
    <m/>
    <s v="ft"/>
    <m/>
    <s v="ft"/>
    <n v="8.8300132846612485"/>
    <s v="ft"/>
    <m/>
    <s v="ft²"/>
    <m/>
    <s v="ft³"/>
    <m/>
    <s v="lb"/>
    <n v="8.8300132846612485"/>
    <s v="ft"/>
    <n v="0"/>
    <s v="ft"/>
    <n v="0"/>
    <s v="ft"/>
    <n v="0"/>
    <s v="ft"/>
    <n v="8.8300132846612485"/>
    <s v="ft"/>
    <n v="0"/>
    <s v="ft²"/>
    <n v="1.170074871476334"/>
    <s v="yd³"/>
    <n v="0"/>
    <s v="lb"/>
    <n v="1"/>
    <s v="ea"/>
    <m/>
    <m/>
  </r>
  <r>
    <s v="4.3.1.1.4.44.15.1"/>
    <m/>
    <x v="0"/>
    <x v="0"/>
    <x v="0"/>
    <x v="0"/>
    <x v="0"/>
    <x v="0"/>
    <x v="0"/>
    <x v="0"/>
    <x v="9"/>
    <x v="13"/>
    <x v="11"/>
    <n v="8.8300132846612485"/>
    <s v="ft"/>
    <m/>
    <s v="ft"/>
    <m/>
    <s v="ft"/>
    <m/>
    <s v="ft"/>
    <n v="8.8300132846612485"/>
    <s v="ft"/>
    <m/>
    <s v="ft²"/>
    <m/>
    <s v="ft³"/>
    <m/>
    <s v="lb"/>
    <n v="8.8300132846612485"/>
    <s v="ft"/>
    <n v="0"/>
    <s v="ft"/>
    <n v="0"/>
    <s v="ft"/>
    <n v="0"/>
    <s v="ft"/>
    <n v="8.8300132846612485"/>
    <s v="ft"/>
    <n v="0"/>
    <s v="ft²"/>
    <n v="0"/>
    <s v="ft³"/>
    <n v="42.863999999999997"/>
    <s v="lb"/>
    <n v="20"/>
    <s v="ea"/>
    <m/>
    <m/>
  </r>
  <r>
    <s v="4.3.1.1.4.44.15.1"/>
    <m/>
    <x v="0"/>
    <x v="0"/>
    <x v="0"/>
    <x v="0"/>
    <x v="0"/>
    <x v="0"/>
    <x v="0"/>
    <x v="0"/>
    <x v="9"/>
    <x v="2"/>
    <x v="11"/>
    <n v="8.8300132846612485"/>
    <s v="ft"/>
    <m/>
    <s v="ft"/>
    <m/>
    <s v="ft"/>
    <m/>
    <s v="ft"/>
    <n v="8.8300132846612485"/>
    <s v="ft"/>
    <m/>
    <s v="ft²"/>
    <m/>
    <s v="ft³"/>
    <m/>
    <s v="lb"/>
    <n v="8.8300132846612485"/>
    <s v="ft"/>
    <n v="0"/>
    <s v="ft"/>
    <n v="0"/>
    <s v="ft"/>
    <n v="0"/>
    <s v="ft"/>
    <n v="8.8300132846612485"/>
    <s v="ft"/>
    <n v="0"/>
    <s v="ft²"/>
    <n v="0"/>
    <s v="ft³"/>
    <n v="60.08"/>
    <s v="lb"/>
    <n v="2"/>
    <s v="ea"/>
    <m/>
    <m/>
  </r>
  <r>
    <s v="4.3.1.1.4.44.15.1"/>
    <m/>
    <x v="0"/>
    <x v="0"/>
    <x v="0"/>
    <x v="0"/>
    <x v="0"/>
    <x v="0"/>
    <x v="0"/>
    <x v="0"/>
    <x v="9"/>
    <x v="8"/>
    <x v="11"/>
    <n v="8.8300132846612485"/>
    <s v="ft"/>
    <m/>
    <s v="ft"/>
    <m/>
    <s v="ft"/>
    <m/>
    <s v="ft"/>
    <n v="8.8300132846612485"/>
    <s v="ft"/>
    <m/>
    <s v="ft²"/>
    <m/>
    <s v="ft³"/>
    <m/>
    <s v="lb"/>
    <n v="8.8300132846612485"/>
    <s v="ft"/>
    <n v="0"/>
    <s v="ft"/>
    <n v="0"/>
    <s v="ft"/>
    <n v="0"/>
    <s v="ft"/>
    <n v="8.8300132846612485"/>
    <s v="ft"/>
    <n v="0"/>
    <s v="ft²"/>
    <n v="0"/>
    <s v="ft³"/>
    <n v="81.760000000000005"/>
    <s v="lb"/>
    <n v="2"/>
    <s v="ea"/>
    <m/>
    <m/>
  </r>
  <r>
    <s v="4.3.1.1.4.44.5.1"/>
    <m/>
    <x v="0"/>
    <x v="0"/>
    <x v="0"/>
    <x v="0"/>
    <x v="0"/>
    <x v="0"/>
    <x v="0"/>
    <x v="0"/>
    <x v="10"/>
    <x v="0"/>
    <x v="12"/>
    <n v="7.5241058107064909"/>
    <s v="ft"/>
    <m/>
    <s v="ft"/>
    <m/>
    <s v="ft"/>
    <m/>
    <s v="ft"/>
    <n v="7.5241058107064909"/>
    <s v="ft"/>
    <m/>
    <s v="ft²"/>
    <m/>
    <s v="ft³"/>
    <m/>
    <s v="lb"/>
    <n v="7.5241058107064909"/>
    <s v="ft"/>
    <n v="0"/>
    <s v="ft"/>
    <n v="0"/>
    <s v="ft"/>
    <n v="0"/>
    <s v="ft"/>
    <n v="7.5241058107064909"/>
    <s v="ft"/>
    <n v="0"/>
    <s v="ft²"/>
    <n v="0.37341858467950739"/>
    <s v="yd³"/>
    <n v="0"/>
    <s v="lb"/>
    <n v="1"/>
    <s v="ea"/>
    <m/>
    <m/>
  </r>
  <r>
    <s v="4.3.1.1.4.44.5.2"/>
    <m/>
    <x v="0"/>
    <x v="0"/>
    <x v="0"/>
    <x v="0"/>
    <x v="0"/>
    <x v="0"/>
    <x v="0"/>
    <x v="0"/>
    <x v="10"/>
    <x v="0"/>
    <x v="13"/>
    <n v="11.657751677936451"/>
    <s v="ft"/>
    <m/>
    <s v="ft"/>
    <m/>
    <s v="ft"/>
    <m/>
    <s v="ft"/>
    <n v="11.657751677936451"/>
    <s v="ft"/>
    <m/>
    <s v="ft²"/>
    <m/>
    <s v="ft³"/>
    <m/>
    <s v="lb"/>
    <n v="11.657751677936451"/>
    <s v="ft"/>
    <n v="0"/>
    <s v="ft"/>
    <n v="0"/>
    <s v="ft"/>
    <n v="0"/>
    <s v="ft"/>
    <n v="11.657751677936451"/>
    <s v="ft"/>
    <n v="0"/>
    <s v="ft²"/>
    <n v="0.57856989809017945"/>
    <s v="yd³"/>
    <n v="0"/>
    <s v="lb"/>
    <n v="1"/>
    <s v="ea"/>
    <m/>
    <m/>
  </r>
  <r>
    <s v="4.3.1.1.4.44.5.1"/>
    <m/>
    <x v="0"/>
    <x v="0"/>
    <x v="0"/>
    <x v="0"/>
    <x v="0"/>
    <x v="0"/>
    <x v="0"/>
    <x v="0"/>
    <x v="10"/>
    <x v="2"/>
    <x v="12"/>
    <n v="7.5241058107064909"/>
    <s v="ft"/>
    <m/>
    <s v="ft"/>
    <m/>
    <s v="ft"/>
    <m/>
    <s v="ft"/>
    <n v="7.5241058107064909"/>
    <s v="ft"/>
    <m/>
    <s v="ft²"/>
    <m/>
    <s v="ft³"/>
    <m/>
    <s v="lb"/>
    <n v="7.5241058107064909"/>
    <s v="ft"/>
    <n v="0"/>
    <s v="ft"/>
    <n v="0"/>
    <s v="ft"/>
    <n v="0"/>
    <s v="ft"/>
    <n v="7.5241058107064909"/>
    <s v="ft"/>
    <n v="0"/>
    <s v="ft²"/>
    <n v="0"/>
    <s v="ft³"/>
    <n v="30.04"/>
    <s v="lb"/>
    <n v="1"/>
    <s v="ea"/>
    <m/>
    <m/>
  </r>
  <r>
    <s v="4.3.1.1.4.44.5.2"/>
    <m/>
    <x v="0"/>
    <x v="0"/>
    <x v="0"/>
    <x v="0"/>
    <x v="0"/>
    <x v="0"/>
    <x v="0"/>
    <x v="0"/>
    <x v="10"/>
    <x v="2"/>
    <x v="13"/>
    <n v="11.657751677936451"/>
    <s v="ft"/>
    <m/>
    <s v="ft"/>
    <m/>
    <s v="ft"/>
    <m/>
    <s v="ft"/>
    <n v="11.657751677936451"/>
    <s v="ft"/>
    <m/>
    <s v="ft²"/>
    <m/>
    <s v="ft³"/>
    <m/>
    <s v="lb"/>
    <n v="11.657751677936451"/>
    <s v="ft"/>
    <n v="0"/>
    <s v="ft"/>
    <n v="0"/>
    <s v="ft"/>
    <n v="0"/>
    <s v="ft"/>
    <n v="11.657751677936451"/>
    <s v="ft"/>
    <n v="0"/>
    <s v="ft²"/>
    <n v="0"/>
    <s v="ft³"/>
    <n v="60.08"/>
    <s v="lb"/>
    <n v="2"/>
    <s v="ea"/>
    <m/>
    <m/>
  </r>
  <r>
    <s v="4.3.1.1.4.44.5.1"/>
    <m/>
    <x v="0"/>
    <x v="0"/>
    <x v="0"/>
    <x v="0"/>
    <x v="0"/>
    <x v="0"/>
    <x v="0"/>
    <x v="0"/>
    <x v="10"/>
    <x v="8"/>
    <x v="12"/>
    <n v="7.5241058107064909"/>
    <s v="ft"/>
    <m/>
    <s v="ft"/>
    <m/>
    <s v="ft"/>
    <m/>
    <s v="ft"/>
    <n v="7.5241058107064909"/>
    <s v="ft"/>
    <m/>
    <s v="ft²"/>
    <m/>
    <s v="ft³"/>
    <m/>
    <s v="lb"/>
    <n v="7.5241058107064909"/>
    <s v="ft"/>
    <n v="0"/>
    <s v="ft"/>
    <n v="0"/>
    <s v="ft"/>
    <n v="0"/>
    <s v="ft"/>
    <n v="7.5241058107064909"/>
    <s v="ft"/>
    <n v="0"/>
    <s v="ft²"/>
    <n v="0"/>
    <s v="ft³"/>
    <n v="81.760000000000005"/>
    <s v="lb"/>
    <n v="2"/>
    <s v="ea"/>
    <m/>
    <m/>
  </r>
  <r>
    <s v="4.3.1.1.4.44.5.2"/>
    <m/>
    <x v="0"/>
    <x v="0"/>
    <x v="0"/>
    <x v="0"/>
    <x v="0"/>
    <x v="0"/>
    <x v="0"/>
    <x v="0"/>
    <x v="10"/>
    <x v="8"/>
    <x v="13"/>
    <n v="11.657751677936451"/>
    <s v="ft"/>
    <m/>
    <s v="ft"/>
    <m/>
    <s v="ft"/>
    <m/>
    <s v="ft"/>
    <n v="11.657751677936451"/>
    <s v="ft"/>
    <m/>
    <s v="ft²"/>
    <m/>
    <s v="ft³"/>
    <m/>
    <s v="lb"/>
    <n v="11.657751677936451"/>
    <s v="ft"/>
    <n v="0"/>
    <s v="ft"/>
    <n v="0"/>
    <s v="ft"/>
    <n v="0"/>
    <s v="ft"/>
    <n v="11.657751677936451"/>
    <s v="ft"/>
    <n v="0"/>
    <s v="ft²"/>
    <n v="0"/>
    <s v="ft³"/>
    <n v="122.64"/>
    <s v="lb"/>
    <n v="3"/>
    <s v="ea"/>
    <m/>
    <m/>
  </r>
  <r>
    <s v="4.3.1.1.4.44.5.1"/>
    <m/>
    <x v="0"/>
    <x v="0"/>
    <x v="0"/>
    <x v="0"/>
    <x v="0"/>
    <x v="0"/>
    <x v="0"/>
    <x v="0"/>
    <x v="10"/>
    <x v="12"/>
    <x v="12"/>
    <n v="7.5241058107064909"/>
    <s v="ft"/>
    <m/>
    <s v="ft"/>
    <m/>
    <s v="ft"/>
    <m/>
    <s v="ft"/>
    <n v="7.5241058107064909"/>
    <s v="ft"/>
    <m/>
    <s v="ft²"/>
    <m/>
    <s v="ft³"/>
    <m/>
    <s v="lb"/>
    <n v="7.5241058107064909"/>
    <s v="ft"/>
    <n v="0"/>
    <s v="ft"/>
    <n v="0"/>
    <s v="ft"/>
    <n v="0"/>
    <s v="ft"/>
    <n v="7.5241058107064909"/>
    <s v="ft"/>
    <n v="0"/>
    <s v="ft²"/>
    <n v="0"/>
    <s v="ft³"/>
    <n v="63.633680000000005"/>
    <s v="lb"/>
    <n v="22"/>
    <s v="ea"/>
    <m/>
    <m/>
  </r>
  <r>
    <s v="4.3.1.1.4.44.5.2"/>
    <m/>
    <x v="0"/>
    <x v="0"/>
    <x v="0"/>
    <x v="0"/>
    <x v="0"/>
    <x v="0"/>
    <x v="0"/>
    <x v="0"/>
    <x v="10"/>
    <x v="12"/>
    <x v="13"/>
    <n v="11.657751677936451"/>
    <s v="ft"/>
    <m/>
    <s v="ft"/>
    <m/>
    <s v="ft"/>
    <m/>
    <s v="ft"/>
    <n v="11.657751677936451"/>
    <s v="ft"/>
    <m/>
    <s v="ft²"/>
    <m/>
    <s v="ft³"/>
    <m/>
    <s v="lb"/>
    <n v="11.657751677936451"/>
    <s v="ft"/>
    <n v="0"/>
    <s v="ft"/>
    <n v="0"/>
    <s v="ft"/>
    <n v="0"/>
    <s v="ft"/>
    <n v="11.657751677936451"/>
    <s v="ft"/>
    <n v="0"/>
    <s v="ft²"/>
    <n v="0"/>
    <s v="ft³"/>
    <n v="86.773200000000003"/>
    <s v="lb"/>
    <n v="30"/>
    <s v="ea"/>
    <m/>
    <m/>
  </r>
  <r>
    <s v="4.3.1.1.4.44.5.1"/>
    <m/>
    <x v="0"/>
    <x v="0"/>
    <x v="0"/>
    <x v="0"/>
    <x v="0"/>
    <x v="0"/>
    <x v="0"/>
    <x v="0"/>
    <x v="11"/>
    <x v="0"/>
    <x v="14"/>
    <n v="16.714147816383456"/>
    <s v="ft"/>
    <m/>
    <s v="ft"/>
    <m/>
    <s v="ft"/>
    <m/>
    <s v="ft"/>
    <n v="16.714147816383456"/>
    <s v="ft"/>
    <m/>
    <s v="ft²"/>
    <m/>
    <s v="ft³"/>
    <m/>
    <s v="lb"/>
    <n v="16.714147816383456"/>
    <s v="ft"/>
    <n v="0"/>
    <s v="ft"/>
    <n v="0"/>
    <s v="ft"/>
    <n v="0"/>
    <s v="ft"/>
    <n v="16.714147816383456"/>
    <s v="ft"/>
    <n v="0"/>
    <s v="ft²"/>
    <n v="1.0276105694517235"/>
    <s v="yd³"/>
    <n v="0"/>
    <s v="lb"/>
    <n v="1"/>
    <s v="ea"/>
    <m/>
    <m/>
  </r>
  <r>
    <s v="4.3.1.1.4.44.5.2"/>
    <m/>
    <x v="0"/>
    <x v="0"/>
    <x v="0"/>
    <x v="0"/>
    <x v="0"/>
    <x v="0"/>
    <x v="0"/>
    <x v="0"/>
    <x v="11"/>
    <x v="0"/>
    <x v="15"/>
    <n v="16.743317358820423"/>
    <s v="ft"/>
    <m/>
    <s v="ft"/>
    <m/>
    <s v="ft"/>
    <m/>
    <s v="ft"/>
    <n v="16.743317358820423"/>
    <s v="ft"/>
    <m/>
    <s v="ft²"/>
    <m/>
    <s v="ft³"/>
    <m/>
    <s v="lb"/>
    <n v="16.743317358820423"/>
    <s v="ft"/>
    <n v="0"/>
    <s v="ft"/>
    <n v="0"/>
    <s v="ft"/>
    <n v="0"/>
    <s v="ft"/>
    <n v="16.743317358820423"/>
    <s v="ft"/>
    <n v="0"/>
    <s v="ft²"/>
    <n v="1.0294039561348851"/>
    <s v="yd³"/>
    <n v="0"/>
    <s v="lb"/>
    <n v="1"/>
    <s v="ea"/>
    <m/>
    <m/>
  </r>
  <r>
    <s v="4.3.1.1.4.44.5.1"/>
    <m/>
    <x v="0"/>
    <x v="0"/>
    <x v="0"/>
    <x v="0"/>
    <x v="0"/>
    <x v="0"/>
    <x v="0"/>
    <x v="0"/>
    <x v="11"/>
    <x v="5"/>
    <x v="14"/>
    <n v="16.714147816383456"/>
    <s v="ft"/>
    <m/>
    <s v="ft"/>
    <m/>
    <s v="ft"/>
    <m/>
    <s v="ft"/>
    <n v="16.714147816383456"/>
    <s v="ft"/>
    <m/>
    <s v="ft²"/>
    <m/>
    <s v="ft³"/>
    <m/>
    <s v="lb"/>
    <n v="16.714147816383456"/>
    <s v="ft"/>
    <n v="0"/>
    <s v="ft"/>
    <n v="0"/>
    <s v="ft"/>
    <n v="0"/>
    <s v="ft"/>
    <n v="16.714147816383456"/>
    <s v="ft"/>
    <n v="0"/>
    <s v="ft²"/>
    <n v="0"/>
    <s v="ft³"/>
    <n v="427.2"/>
    <s v="lb"/>
    <n v="8"/>
    <s v="ea"/>
    <m/>
    <m/>
  </r>
  <r>
    <s v="4.3.1.1.4.44.5.2"/>
    <m/>
    <x v="0"/>
    <x v="0"/>
    <x v="0"/>
    <x v="0"/>
    <x v="0"/>
    <x v="0"/>
    <x v="0"/>
    <x v="0"/>
    <x v="11"/>
    <x v="5"/>
    <x v="15"/>
    <n v="16.743317358820423"/>
    <s v="ft"/>
    <m/>
    <s v="ft"/>
    <m/>
    <s v="ft"/>
    <m/>
    <s v="ft"/>
    <n v="16.743317358820423"/>
    <s v="ft"/>
    <m/>
    <s v="ft²"/>
    <m/>
    <s v="ft³"/>
    <m/>
    <s v="lb"/>
    <n v="16.743317358820423"/>
    <s v="ft"/>
    <n v="0"/>
    <s v="ft"/>
    <n v="0"/>
    <s v="ft"/>
    <n v="0"/>
    <s v="ft"/>
    <n v="16.743317358820423"/>
    <s v="ft"/>
    <n v="0"/>
    <s v="ft²"/>
    <n v="0"/>
    <s v="ft³"/>
    <n v="427.2"/>
    <s v="lb"/>
    <n v="8"/>
    <s v="ea"/>
    <m/>
    <m/>
  </r>
  <r>
    <s v="4.3.1.1.4.44.5.1"/>
    <m/>
    <x v="0"/>
    <x v="0"/>
    <x v="0"/>
    <x v="0"/>
    <x v="0"/>
    <x v="0"/>
    <x v="0"/>
    <x v="0"/>
    <x v="11"/>
    <x v="10"/>
    <x v="14"/>
    <n v="16.714147816383456"/>
    <s v="ft"/>
    <m/>
    <s v="ft"/>
    <m/>
    <s v="ft"/>
    <m/>
    <s v="ft"/>
    <n v="16.714147816383456"/>
    <s v="ft"/>
    <m/>
    <s v="ft²"/>
    <m/>
    <s v="ft³"/>
    <m/>
    <s v="lb"/>
    <n v="16.714147816383456"/>
    <s v="ft"/>
    <n v="0"/>
    <s v="ft"/>
    <n v="0"/>
    <s v="ft"/>
    <n v="0"/>
    <s v="ft"/>
    <n v="16.714147816383456"/>
    <s v="ft"/>
    <n v="0"/>
    <s v="ft²"/>
    <n v="0"/>
    <s v="ft³"/>
    <n v="47.714400000000005"/>
    <s v="lb"/>
    <n v="1"/>
    <s v="ea"/>
    <m/>
    <m/>
  </r>
  <r>
    <s v="4.3.1.1.4.44.5.2"/>
    <m/>
    <x v="0"/>
    <x v="0"/>
    <x v="0"/>
    <x v="0"/>
    <x v="0"/>
    <x v="0"/>
    <x v="0"/>
    <x v="0"/>
    <x v="11"/>
    <x v="10"/>
    <x v="15"/>
    <n v="16.743317358820423"/>
    <s v="ft"/>
    <m/>
    <s v="ft"/>
    <m/>
    <s v="ft"/>
    <m/>
    <s v="ft"/>
    <n v="16.743317358820423"/>
    <s v="ft"/>
    <m/>
    <s v="ft²"/>
    <m/>
    <s v="ft³"/>
    <m/>
    <s v="lb"/>
    <n v="16.743317358820423"/>
    <s v="ft"/>
    <n v="0"/>
    <s v="ft"/>
    <n v="0"/>
    <s v="ft"/>
    <n v="0"/>
    <s v="ft"/>
    <n v="16.743317358820423"/>
    <s v="ft"/>
    <n v="0"/>
    <s v="ft²"/>
    <n v="0"/>
    <s v="ft³"/>
    <n v="47.714400000000005"/>
    <s v="lb"/>
    <n v="1"/>
    <s v="ea"/>
    <m/>
    <m/>
  </r>
  <r>
    <s v="4.3.1.1.4.44.32.1"/>
    <m/>
    <x v="0"/>
    <x v="0"/>
    <x v="0"/>
    <x v="0"/>
    <x v="0"/>
    <x v="0"/>
    <x v="0"/>
    <x v="0"/>
    <x v="12"/>
    <x v="0"/>
    <x v="16"/>
    <n v="17.54238182949625"/>
    <s v="ft"/>
    <m/>
    <s v="ft"/>
    <m/>
    <s v="ft"/>
    <m/>
    <s v="ft"/>
    <n v="17.54238182949625"/>
    <s v="ft"/>
    <m/>
    <s v="ft²"/>
    <m/>
    <s v="ft³"/>
    <m/>
    <s v="lb"/>
    <n v="17.54238182949625"/>
    <s v="ft"/>
    <n v="0"/>
    <s v="ft"/>
    <n v="0"/>
    <s v="ft"/>
    <n v="0"/>
    <s v="ft"/>
    <n v="17.54238182949625"/>
    <s v="ft"/>
    <n v="0"/>
    <s v="ft²"/>
    <n v="1.3059328695291654"/>
    <s v="yd³"/>
    <n v="0"/>
    <s v="lb"/>
    <n v="1"/>
    <s v="ea"/>
    <m/>
    <m/>
  </r>
  <r>
    <s v="4.3.1.1.4.44.32.2"/>
    <m/>
    <x v="0"/>
    <x v="0"/>
    <x v="0"/>
    <x v="0"/>
    <x v="0"/>
    <x v="0"/>
    <x v="0"/>
    <x v="0"/>
    <x v="12"/>
    <x v="0"/>
    <x v="17"/>
    <n v="32.925545608641372"/>
    <s v="ft"/>
    <m/>
    <s v="ft"/>
    <m/>
    <s v="ft"/>
    <m/>
    <s v="ft"/>
    <n v="32.925545608641372"/>
    <s v="ft"/>
    <m/>
    <s v="ft²"/>
    <m/>
    <s v="ft³"/>
    <m/>
    <s v="lb"/>
    <n v="32.925545608641372"/>
    <s v="ft"/>
    <n v="0"/>
    <s v="ft"/>
    <n v="0"/>
    <s v="ft"/>
    <n v="0"/>
    <s v="ft"/>
    <n v="32.925545608641372"/>
    <s v="ft"/>
    <n v="0"/>
    <s v="ft²"/>
    <n v="2.4511239508655249"/>
    <s v="yd³"/>
    <n v="0"/>
    <s v="lb"/>
    <n v="1"/>
    <s v="ea"/>
    <m/>
    <m/>
  </r>
  <r>
    <s v="4.3.1.1.4.44.32.3"/>
    <m/>
    <x v="0"/>
    <x v="0"/>
    <x v="0"/>
    <x v="0"/>
    <x v="0"/>
    <x v="0"/>
    <x v="0"/>
    <x v="0"/>
    <x v="12"/>
    <x v="0"/>
    <x v="18"/>
    <n v="33.10671220432387"/>
    <s v="ft"/>
    <m/>
    <s v="ft"/>
    <m/>
    <s v="ft"/>
    <m/>
    <s v="ft"/>
    <n v="33.10671220432387"/>
    <s v="ft"/>
    <m/>
    <s v="ft²"/>
    <m/>
    <s v="ft³"/>
    <m/>
    <s v="lb"/>
    <n v="33.10671220432387"/>
    <s v="ft"/>
    <n v="0"/>
    <s v="ft"/>
    <n v="0"/>
    <s v="ft"/>
    <n v="0"/>
    <s v="ft"/>
    <n v="33.10671220432387"/>
    <s v="ft"/>
    <n v="0"/>
    <s v="ft²"/>
    <n v="2.4646107974329992"/>
    <s v="yd³"/>
    <n v="0"/>
    <s v="lb"/>
    <n v="1"/>
    <s v="ea"/>
    <m/>
    <m/>
  </r>
  <r>
    <s v="4.3.1.1.4.44.32.1"/>
    <m/>
    <x v="0"/>
    <x v="0"/>
    <x v="0"/>
    <x v="0"/>
    <x v="0"/>
    <x v="0"/>
    <x v="0"/>
    <x v="0"/>
    <x v="12"/>
    <x v="8"/>
    <x v="16"/>
    <n v="17.54238182949625"/>
    <s v="ft"/>
    <m/>
    <s v="ft"/>
    <m/>
    <s v="ft"/>
    <m/>
    <s v="ft"/>
    <n v="17.54238182949625"/>
    <s v="ft"/>
    <m/>
    <s v="ft²"/>
    <m/>
    <s v="ft³"/>
    <m/>
    <s v="lb"/>
    <n v="17.54238182949625"/>
    <s v="ft"/>
    <n v="0"/>
    <s v="ft"/>
    <n v="0"/>
    <s v="ft"/>
    <n v="0"/>
    <s v="ft"/>
    <n v="17.54238182949625"/>
    <s v="ft"/>
    <n v="0"/>
    <s v="ft²"/>
    <n v="0"/>
    <s v="ft³"/>
    <n v="286.16000000000003"/>
    <s v="lb"/>
    <n v="7"/>
    <s v="ea"/>
    <m/>
    <m/>
  </r>
  <r>
    <s v="4.3.1.1.4.44.32.2"/>
    <m/>
    <x v="0"/>
    <x v="0"/>
    <x v="0"/>
    <x v="0"/>
    <x v="0"/>
    <x v="0"/>
    <x v="0"/>
    <x v="0"/>
    <x v="12"/>
    <x v="8"/>
    <x v="17"/>
    <n v="32.925545608641372"/>
    <s v="ft"/>
    <m/>
    <s v="ft"/>
    <m/>
    <s v="ft"/>
    <m/>
    <s v="ft"/>
    <n v="32.925545608641372"/>
    <s v="ft"/>
    <m/>
    <s v="ft²"/>
    <m/>
    <s v="ft³"/>
    <m/>
    <s v="lb"/>
    <n v="32.925545608641372"/>
    <s v="ft"/>
    <n v="0"/>
    <s v="ft"/>
    <n v="0"/>
    <s v="ft"/>
    <n v="0"/>
    <s v="ft"/>
    <n v="32.925545608641372"/>
    <s v="ft"/>
    <n v="0"/>
    <s v="ft²"/>
    <n v="0"/>
    <s v="ft³"/>
    <n v="490.56"/>
    <s v="lb"/>
    <n v="12"/>
    <s v="ea"/>
    <m/>
    <m/>
  </r>
  <r>
    <s v="4.3.1.1.4.44.32.3"/>
    <m/>
    <x v="0"/>
    <x v="0"/>
    <x v="0"/>
    <x v="0"/>
    <x v="0"/>
    <x v="0"/>
    <x v="0"/>
    <x v="0"/>
    <x v="12"/>
    <x v="8"/>
    <x v="18"/>
    <n v="33.10671220432387"/>
    <s v="ft"/>
    <m/>
    <s v="ft"/>
    <m/>
    <s v="ft"/>
    <m/>
    <s v="ft"/>
    <n v="33.10671220432387"/>
    <s v="ft"/>
    <m/>
    <s v="ft²"/>
    <m/>
    <s v="ft³"/>
    <m/>
    <s v="lb"/>
    <n v="33.10671220432387"/>
    <s v="ft"/>
    <n v="0"/>
    <s v="ft"/>
    <n v="0"/>
    <s v="ft"/>
    <n v="0"/>
    <s v="ft"/>
    <n v="33.10671220432387"/>
    <s v="ft"/>
    <n v="0"/>
    <s v="ft²"/>
    <n v="0"/>
    <s v="ft³"/>
    <n v="490.56"/>
    <s v="lb"/>
    <n v="12"/>
    <s v="ea"/>
    <m/>
    <m/>
  </r>
  <r>
    <s v="4.3.1.1.4.44.32.1"/>
    <m/>
    <x v="0"/>
    <x v="0"/>
    <x v="0"/>
    <x v="0"/>
    <x v="0"/>
    <x v="0"/>
    <x v="0"/>
    <x v="0"/>
    <x v="12"/>
    <x v="14"/>
    <x v="16"/>
    <n v="17.54238182949625"/>
    <s v="ft"/>
    <m/>
    <s v="ft"/>
    <m/>
    <s v="ft"/>
    <m/>
    <s v="ft"/>
    <n v="17.54238182949625"/>
    <s v="ft"/>
    <m/>
    <s v="ft²"/>
    <m/>
    <s v="ft³"/>
    <m/>
    <s v="lb"/>
    <n v="17.54238182949625"/>
    <s v="ft"/>
    <n v="0"/>
    <s v="ft"/>
    <n v="0"/>
    <s v="ft"/>
    <n v="0"/>
    <s v="ft"/>
    <n v="17.54238182949625"/>
    <s v="ft"/>
    <n v="0"/>
    <s v="ft²"/>
    <n v="0"/>
    <s v="ft³"/>
    <n v="177.59448000000003"/>
    <s v="lb"/>
    <n v="42"/>
    <s v="ea"/>
    <m/>
    <m/>
  </r>
  <r>
    <s v="4.3.1.1.4.44.32.2"/>
    <m/>
    <x v="0"/>
    <x v="0"/>
    <x v="0"/>
    <x v="0"/>
    <x v="0"/>
    <x v="0"/>
    <x v="0"/>
    <x v="0"/>
    <x v="12"/>
    <x v="14"/>
    <x v="17"/>
    <n v="32.925545608641372"/>
    <s v="ft"/>
    <m/>
    <s v="ft"/>
    <m/>
    <s v="ft"/>
    <m/>
    <s v="ft"/>
    <n v="32.925545608641372"/>
    <s v="ft"/>
    <m/>
    <s v="ft²"/>
    <m/>
    <s v="ft³"/>
    <m/>
    <s v="lb"/>
    <n v="32.925545608641372"/>
    <s v="ft"/>
    <n v="0"/>
    <s v="ft"/>
    <n v="0"/>
    <s v="ft"/>
    <n v="0"/>
    <s v="ft"/>
    <n v="32.925545608641372"/>
    <s v="ft"/>
    <n v="0"/>
    <s v="ft²"/>
    <n v="0"/>
    <s v="ft³"/>
    <n v="304.44767999999999"/>
    <s v="lb"/>
    <n v="72"/>
    <s v="ea"/>
    <m/>
    <m/>
  </r>
  <r>
    <s v="4.3.1.1.4.44.32.3"/>
    <m/>
    <x v="0"/>
    <x v="0"/>
    <x v="0"/>
    <x v="0"/>
    <x v="0"/>
    <x v="0"/>
    <x v="0"/>
    <x v="0"/>
    <x v="12"/>
    <x v="14"/>
    <x v="18"/>
    <n v="33.10671220432387"/>
    <s v="ft"/>
    <m/>
    <s v="ft"/>
    <m/>
    <s v="ft"/>
    <m/>
    <s v="ft"/>
    <n v="33.10671220432387"/>
    <s v="ft"/>
    <m/>
    <s v="ft²"/>
    <m/>
    <s v="ft³"/>
    <m/>
    <s v="lb"/>
    <n v="33.10671220432387"/>
    <s v="ft"/>
    <n v="0"/>
    <s v="ft"/>
    <n v="0"/>
    <s v="ft"/>
    <n v="0"/>
    <s v="ft"/>
    <n v="33.10671220432387"/>
    <s v="ft"/>
    <n v="0"/>
    <s v="ft²"/>
    <n v="0"/>
    <s v="ft³"/>
    <n v="308.67612000000003"/>
    <s v="lb"/>
    <n v="73"/>
    <s v="ea"/>
    <m/>
    <m/>
  </r>
  <r>
    <s v="4.3.1.1.4.44.19.1"/>
    <m/>
    <x v="0"/>
    <x v="0"/>
    <x v="0"/>
    <x v="0"/>
    <x v="0"/>
    <x v="0"/>
    <x v="0"/>
    <x v="0"/>
    <x v="13"/>
    <x v="0"/>
    <x v="19"/>
    <n v="12.994504902131624"/>
    <s v="ft"/>
    <m/>
    <s v="ft"/>
    <m/>
    <s v="ft"/>
    <m/>
    <s v="ft"/>
    <n v="12.994504902131624"/>
    <s v="ft"/>
    <m/>
    <s v="ft²"/>
    <m/>
    <s v="ft³"/>
    <m/>
    <s v="lb"/>
    <n v="12.994504902131624"/>
    <s v="ft"/>
    <n v="0"/>
    <s v="ft"/>
    <n v="0"/>
    <s v="ft"/>
    <n v="0"/>
    <s v="ft"/>
    <n v="12.994504902131624"/>
    <s v="ft"/>
    <n v="0"/>
    <s v="ft²"/>
    <n v="0.80614058189149906"/>
    <s v="yd³"/>
    <n v="0"/>
    <s v="lb"/>
    <n v="1"/>
    <s v="ea"/>
    <m/>
    <m/>
  </r>
  <r>
    <s v="4.3.1.1.4.44.19.1"/>
    <m/>
    <x v="0"/>
    <x v="0"/>
    <x v="0"/>
    <x v="0"/>
    <x v="0"/>
    <x v="0"/>
    <x v="0"/>
    <x v="0"/>
    <x v="13"/>
    <x v="15"/>
    <x v="19"/>
    <n v="12.994504902131624"/>
    <s v="ft"/>
    <m/>
    <s v="ft"/>
    <m/>
    <s v="ft"/>
    <m/>
    <s v="ft"/>
    <n v="12.994504902131624"/>
    <s v="ft"/>
    <m/>
    <s v="ft²"/>
    <m/>
    <s v="ft³"/>
    <m/>
    <s v="lb"/>
    <n v="12.994504902131624"/>
    <s v="ft"/>
    <n v="0"/>
    <s v="ft"/>
    <n v="0"/>
    <s v="ft"/>
    <n v="0"/>
    <s v="ft"/>
    <n v="12.994504902131624"/>
    <s v="ft"/>
    <n v="0"/>
    <s v="ft²"/>
    <n v="0"/>
    <s v="ft³"/>
    <n v="64.130560000000003"/>
    <s v="lb"/>
    <n v="32"/>
    <s v="ea"/>
    <m/>
    <m/>
  </r>
  <r>
    <s v="4.3.1.1.4.44.19.1"/>
    <m/>
    <x v="0"/>
    <x v="0"/>
    <x v="0"/>
    <x v="0"/>
    <x v="0"/>
    <x v="0"/>
    <x v="0"/>
    <x v="0"/>
    <x v="13"/>
    <x v="8"/>
    <x v="19"/>
    <n v="12.994504902131624"/>
    <s v="ft"/>
    <m/>
    <s v="ft"/>
    <m/>
    <s v="ft"/>
    <m/>
    <s v="ft"/>
    <n v="12.994504902131624"/>
    <s v="ft"/>
    <m/>
    <s v="ft²"/>
    <m/>
    <s v="ft³"/>
    <m/>
    <s v="lb"/>
    <n v="12.994504902131624"/>
    <s v="ft"/>
    <n v="0"/>
    <s v="ft"/>
    <n v="0"/>
    <s v="ft"/>
    <n v="0"/>
    <s v="ft"/>
    <n v="12.994504902131624"/>
    <s v="ft"/>
    <n v="0"/>
    <s v="ft²"/>
    <n v="0"/>
    <s v="ft³"/>
    <n v="81.760000000000005"/>
    <s v="lb"/>
    <n v="2"/>
    <s v="ea"/>
    <m/>
    <m/>
  </r>
  <r>
    <s v="4.3.1.1.4.44.19.1"/>
    <m/>
    <x v="0"/>
    <x v="0"/>
    <x v="0"/>
    <x v="0"/>
    <x v="0"/>
    <x v="0"/>
    <x v="0"/>
    <x v="0"/>
    <x v="13"/>
    <x v="2"/>
    <x v="19"/>
    <n v="12.994504902131624"/>
    <s v="ft"/>
    <m/>
    <s v="ft"/>
    <m/>
    <s v="ft"/>
    <m/>
    <s v="ft"/>
    <n v="12.994504902131624"/>
    <s v="ft"/>
    <m/>
    <s v="ft²"/>
    <m/>
    <s v="ft³"/>
    <m/>
    <s v="lb"/>
    <n v="12.994504902131624"/>
    <s v="ft"/>
    <n v="0"/>
    <s v="ft"/>
    <n v="0"/>
    <s v="ft"/>
    <n v="0"/>
    <s v="ft"/>
    <n v="12.994504902131624"/>
    <s v="ft"/>
    <n v="0"/>
    <s v="ft²"/>
    <n v="0"/>
    <s v="ft³"/>
    <n v="60.08"/>
    <s v="lb"/>
    <n v="2"/>
    <s v="ea"/>
    <m/>
    <m/>
  </r>
  <r>
    <s v="4.3.1.1.4.44.5.1"/>
    <m/>
    <x v="0"/>
    <x v="0"/>
    <x v="0"/>
    <x v="0"/>
    <x v="0"/>
    <x v="0"/>
    <x v="0"/>
    <x v="0"/>
    <x v="14"/>
    <x v="0"/>
    <x v="20"/>
    <n v="3.9712413433980518"/>
    <s v="ft"/>
    <m/>
    <s v="ft"/>
    <m/>
    <s v="ft"/>
    <m/>
    <s v="ft"/>
    <n v="3.9712413433980518"/>
    <s v="ft"/>
    <m/>
    <s v="ft²"/>
    <m/>
    <s v="ft³"/>
    <m/>
    <s v="lb"/>
    <n v="3.9712413433980518"/>
    <s v="ft"/>
    <n v="0"/>
    <s v="ft"/>
    <n v="0"/>
    <s v="ft"/>
    <n v="0"/>
    <s v="ft"/>
    <n v="3.9712413433980518"/>
    <s v="ft"/>
    <n v="0"/>
    <s v="ft²"/>
    <n v="0.19709123704271814"/>
    <s v="yd³"/>
    <n v="0"/>
    <s v="lb"/>
    <n v="1"/>
    <s v="ea"/>
    <m/>
    <m/>
  </r>
  <r>
    <s v="4.3.1.1.4.44.5.1"/>
    <m/>
    <x v="0"/>
    <x v="0"/>
    <x v="0"/>
    <x v="0"/>
    <x v="0"/>
    <x v="0"/>
    <x v="0"/>
    <x v="0"/>
    <x v="14"/>
    <x v="2"/>
    <x v="20"/>
    <n v="3.9712413433980518"/>
    <s v="ft"/>
    <m/>
    <s v="ft"/>
    <m/>
    <s v="ft"/>
    <m/>
    <s v="ft"/>
    <n v="3.9712413433980518"/>
    <s v="ft"/>
    <m/>
    <s v="ft²"/>
    <m/>
    <s v="ft³"/>
    <m/>
    <s v="lb"/>
    <n v="3.9712413433980518"/>
    <s v="ft"/>
    <n v="0"/>
    <s v="ft"/>
    <n v="0"/>
    <s v="ft"/>
    <n v="0"/>
    <s v="ft"/>
    <n v="3.9712413433980518"/>
    <s v="ft"/>
    <n v="0"/>
    <s v="ft²"/>
    <n v="0"/>
    <s v="ft³"/>
    <n v="30.04"/>
    <s v="lb"/>
    <n v="1"/>
    <s v="ea"/>
    <m/>
    <m/>
  </r>
  <r>
    <s v="4.3.1.1.4.44.5.1"/>
    <m/>
    <x v="0"/>
    <x v="0"/>
    <x v="0"/>
    <x v="0"/>
    <x v="0"/>
    <x v="0"/>
    <x v="0"/>
    <x v="0"/>
    <x v="14"/>
    <x v="3"/>
    <x v="20"/>
    <n v="3.9712413433980518"/>
    <s v="ft"/>
    <m/>
    <s v="ft"/>
    <m/>
    <s v="ft"/>
    <m/>
    <s v="ft"/>
    <n v="3.9712413433980518"/>
    <s v="ft"/>
    <m/>
    <s v="ft²"/>
    <m/>
    <s v="ft³"/>
    <m/>
    <s v="lb"/>
    <n v="3.9712413433980518"/>
    <s v="ft"/>
    <n v="0"/>
    <s v="ft"/>
    <n v="0"/>
    <s v="ft"/>
    <n v="0"/>
    <s v="ft"/>
    <n v="3.9712413433980518"/>
    <s v="ft"/>
    <n v="0"/>
    <s v="ft²"/>
    <n v="0"/>
    <s v="ft³"/>
    <n v="20.86"/>
    <s v="lb"/>
    <n v="1"/>
    <s v="ea"/>
    <m/>
    <m/>
  </r>
  <r>
    <s v="4.3.1.1.4.44.5.1"/>
    <m/>
    <x v="0"/>
    <x v="0"/>
    <x v="0"/>
    <x v="0"/>
    <x v="0"/>
    <x v="0"/>
    <x v="0"/>
    <x v="0"/>
    <x v="14"/>
    <x v="1"/>
    <x v="20"/>
    <n v="3.9712413433980518"/>
    <s v="ft"/>
    <m/>
    <s v="ft"/>
    <m/>
    <s v="ft"/>
    <m/>
    <s v="ft"/>
    <n v="3.9712413433980518"/>
    <s v="ft"/>
    <m/>
    <s v="ft²"/>
    <m/>
    <s v="ft³"/>
    <m/>
    <s v="lb"/>
    <n v="3.9712413433980518"/>
    <s v="ft"/>
    <n v="0"/>
    <s v="ft"/>
    <n v="0"/>
    <s v="ft"/>
    <n v="0"/>
    <s v="ft"/>
    <n v="3.9712413433980518"/>
    <s v="ft"/>
    <n v="0"/>
    <s v="ft²"/>
    <n v="0"/>
    <s v="ft³"/>
    <n v="17.90888"/>
    <s v="lb"/>
    <n v="11"/>
    <s v="ea"/>
    <m/>
    <m/>
  </r>
  <r>
    <s v="4.3.1.1.4.44.32.1"/>
    <m/>
    <x v="0"/>
    <x v="0"/>
    <x v="0"/>
    <x v="0"/>
    <x v="0"/>
    <x v="0"/>
    <x v="0"/>
    <x v="0"/>
    <x v="15"/>
    <x v="0"/>
    <x v="21"/>
    <n v="18.201794480668905"/>
    <s v="ft"/>
    <m/>
    <s v="ft"/>
    <m/>
    <s v="ft"/>
    <m/>
    <s v="ft"/>
    <n v="18.201794480668905"/>
    <s v="ft"/>
    <m/>
    <s v="ft²"/>
    <m/>
    <s v="ft³"/>
    <m/>
    <s v="lb"/>
    <n v="18.201794480668905"/>
    <s v="ft"/>
    <n v="0"/>
    <s v="ft"/>
    <n v="0"/>
    <s v="ft"/>
    <n v="0"/>
    <s v="ft"/>
    <n v="18.201794480668905"/>
    <s v="ft"/>
    <n v="0"/>
    <s v="ft²"/>
    <n v="1.3550224780053521"/>
    <s v="yd³"/>
    <n v="0"/>
    <s v="lb"/>
    <n v="1"/>
    <s v="ea"/>
    <m/>
    <m/>
  </r>
  <r>
    <s v="4.3.1.1.4.44.32.1"/>
    <m/>
    <x v="0"/>
    <x v="0"/>
    <x v="0"/>
    <x v="0"/>
    <x v="0"/>
    <x v="0"/>
    <x v="0"/>
    <x v="0"/>
    <x v="15"/>
    <x v="8"/>
    <x v="21"/>
    <n v="18.201794480668905"/>
    <s v="ft"/>
    <m/>
    <s v="ft"/>
    <m/>
    <s v="ft"/>
    <m/>
    <s v="ft"/>
    <n v="18.201794480668905"/>
    <s v="ft"/>
    <m/>
    <s v="ft²"/>
    <m/>
    <s v="ft³"/>
    <m/>
    <s v="lb"/>
    <n v="18.201794480668905"/>
    <s v="ft"/>
    <n v="0"/>
    <s v="ft"/>
    <n v="0"/>
    <s v="ft"/>
    <n v="0"/>
    <s v="ft"/>
    <n v="18.201794480668905"/>
    <s v="ft"/>
    <n v="0"/>
    <s v="ft²"/>
    <n v="0"/>
    <s v="ft³"/>
    <n v="204.4"/>
    <s v="lb"/>
    <n v="5"/>
    <s v="ea"/>
    <m/>
    <m/>
  </r>
  <r>
    <s v="4.3.1.1.4.44.32.1"/>
    <m/>
    <x v="0"/>
    <x v="0"/>
    <x v="0"/>
    <x v="0"/>
    <x v="0"/>
    <x v="0"/>
    <x v="0"/>
    <x v="0"/>
    <x v="15"/>
    <x v="14"/>
    <x v="21"/>
    <n v="18.201794480668905"/>
    <s v="ft"/>
    <m/>
    <s v="ft"/>
    <m/>
    <s v="ft"/>
    <m/>
    <s v="ft"/>
    <n v="18.201794480668905"/>
    <s v="ft"/>
    <m/>
    <s v="ft²"/>
    <m/>
    <s v="ft³"/>
    <m/>
    <s v="lb"/>
    <n v="18.201794480668905"/>
    <s v="ft"/>
    <n v="0"/>
    <s v="ft"/>
    <n v="0"/>
    <s v="ft"/>
    <n v="0"/>
    <s v="ft"/>
    <n v="18.201794480668905"/>
    <s v="ft"/>
    <n v="0"/>
    <s v="ft²"/>
    <n v="0"/>
    <s v="ft³"/>
    <n v="181.82292000000001"/>
    <s v="lb"/>
    <n v="43"/>
    <s v="ea"/>
    <m/>
    <m/>
  </r>
  <r>
    <s v="4.3.1.1.4.44.32.1"/>
    <m/>
    <x v="0"/>
    <x v="0"/>
    <x v="0"/>
    <x v="0"/>
    <x v="0"/>
    <x v="0"/>
    <x v="0"/>
    <x v="0"/>
    <x v="15"/>
    <x v="2"/>
    <x v="21"/>
    <n v="18.201794480668905"/>
    <s v="ft"/>
    <m/>
    <s v="ft"/>
    <m/>
    <s v="ft"/>
    <m/>
    <s v="ft"/>
    <n v="18.201794480668905"/>
    <s v="ft"/>
    <m/>
    <s v="ft²"/>
    <m/>
    <s v="ft³"/>
    <m/>
    <s v="lb"/>
    <n v="18.201794480668905"/>
    <s v="ft"/>
    <n v="0"/>
    <s v="ft"/>
    <n v="0"/>
    <s v="ft"/>
    <n v="0"/>
    <s v="ft"/>
    <n v="18.201794480668905"/>
    <s v="ft"/>
    <n v="0"/>
    <s v="ft²"/>
    <n v="0"/>
    <s v="ft³"/>
    <n v="90.12"/>
    <s v="lb"/>
    <n v="3"/>
    <s v="ea"/>
    <m/>
    <m/>
  </r>
  <r>
    <s v="4.3.1.1.4.44.5.1"/>
    <m/>
    <x v="0"/>
    <x v="0"/>
    <x v="0"/>
    <x v="0"/>
    <x v="0"/>
    <x v="0"/>
    <x v="0"/>
    <x v="0"/>
    <x v="16"/>
    <x v="0"/>
    <x v="22"/>
    <n v="9.5931268105348995"/>
    <s v="ft"/>
    <m/>
    <s v="ft"/>
    <m/>
    <s v="ft"/>
    <m/>
    <s v="ft"/>
    <n v="9.5931268105348995"/>
    <s v="ft"/>
    <m/>
    <s v="ft²"/>
    <m/>
    <s v="ft³"/>
    <m/>
    <s v="lb"/>
    <n v="9.5931268105348995"/>
    <s v="ft"/>
    <n v="0"/>
    <s v="ft"/>
    <n v="0"/>
    <s v="ft"/>
    <n v="0"/>
    <s v="ft"/>
    <n v="9.5931268105348995"/>
    <s v="ft"/>
    <n v="0"/>
    <s v="ft²"/>
    <n v="0.47610333059691723"/>
    <s v="yd³"/>
    <n v="0"/>
    <s v="lb"/>
    <n v="1"/>
    <s v="ea"/>
    <m/>
    <m/>
  </r>
  <r>
    <s v="4.3.1.1.4.44.5.1"/>
    <m/>
    <x v="0"/>
    <x v="0"/>
    <x v="0"/>
    <x v="0"/>
    <x v="0"/>
    <x v="0"/>
    <x v="0"/>
    <x v="0"/>
    <x v="16"/>
    <x v="2"/>
    <x v="22"/>
    <n v="9.5931268105348995"/>
    <s v="ft"/>
    <m/>
    <s v="ft"/>
    <m/>
    <s v="ft"/>
    <m/>
    <s v="ft"/>
    <n v="9.5931268105348995"/>
    <s v="ft"/>
    <m/>
    <s v="ft²"/>
    <m/>
    <s v="ft³"/>
    <m/>
    <s v="lb"/>
    <n v="9.5931268105348995"/>
    <s v="ft"/>
    <n v="0"/>
    <s v="ft"/>
    <n v="0"/>
    <s v="ft"/>
    <n v="0"/>
    <s v="ft"/>
    <n v="9.5931268105348995"/>
    <s v="ft"/>
    <n v="0"/>
    <s v="ft²"/>
    <n v="0"/>
    <s v="ft³"/>
    <n v="90.12"/>
    <s v="lb"/>
    <n v="3"/>
    <s v="ea"/>
    <m/>
    <m/>
  </r>
  <r>
    <s v="4.3.1.1.4.44.5.1"/>
    <m/>
    <x v="0"/>
    <x v="0"/>
    <x v="0"/>
    <x v="0"/>
    <x v="0"/>
    <x v="0"/>
    <x v="0"/>
    <x v="0"/>
    <x v="16"/>
    <x v="3"/>
    <x v="22"/>
    <n v="9.5931268105348995"/>
    <s v="ft"/>
    <m/>
    <s v="ft"/>
    <m/>
    <s v="ft"/>
    <m/>
    <s v="ft"/>
    <n v="9.5931268105348995"/>
    <s v="ft"/>
    <m/>
    <s v="ft²"/>
    <m/>
    <s v="ft³"/>
    <m/>
    <s v="lb"/>
    <n v="9.5931268105348995"/>
    <s v="ft"/>
    <n v="0"/>
    <s v="ft"/>
    <n v="0"/>
    <s v="ft"/>
    <n v="0"/>
    <s v="ft"/>
    <n v="9.5931268105348995"/>
    <s v="ft"/>
    <n v="0"/>
    <s v="ft²"/>
    <n v="0"/>
    <s v="ft³"/>
    <n v="41.72"/>
    <s v="lb"/>
    <n v="2"/>
    <s v="ea"/>
    <m/>
    <m/>
  </r>
  <r>
    <s v="4.3.1.1.4.44.5.1"/>
    <m/>
    <x v="0"/>
    <x v="0"/>
    <x v="0"/>
    <x v="0"/>
    <x v="0"/>
    <x v="0"/>
    <x v="0"/>
    <x v="0"/>
    <x v="16"/>
    <x v="1"/>
    <x v="22"/>
    <n v="9.5931268105348995"/>
    <s v="ft"/>
    <m/>
    <s v="ft"/>
    <m/>
    <s v="ft"/>
    <m/>
    <s v="ft"/>
    <n v="9.5931268105348995"/>
    <s v="ft"/>
    <m/>
    <s v="ft²"/>
    <m/>
    <s v="ft³"/>
    <m/>
    <s v="lb"/>
    <n v="9.5931268105348995"/>
    <s v="ft"/>
    <n v="0"/>
    <s v="ft"/>
    <n v="0"/>
    <s v="ft"/>
    <n v="0"/>
    <s v="ft"/>
    <n v="9.5931268105348995"/>
    <s v="ft"/>
    <n v="0"/>
    <s v="ft²"/>
    <n v="0"/>
    <s v="ft³"/>
    <n v="29.305440000000001"/>
    <s v="lb"/>
    <n v="18"/>
    <s v="ea"/>
    <m/>
    <m/>
  </r>
  <r>
    <s v="4.3.1.1.4.44.5.1"/>
    <m/>
    <x v="0"/>
    <x v="0"/>
    <x v="0"/>
    <x v="0"/>
    <x v="0"/>
    <x v="0"/>
    <x v="0"/>
    <x v="0"/>
    <x v="17"/>
    <x v="0"/>
    <x v="23"/>
    <n v="9.5969071945670592"/>
    <s v="ft"/>
    <m/>
    <s v="ft"/>
    <m/>
    <s v="ft"/>
    <m/>
    <s v="ft"/>
    <n v="9.5969071945670592"/>
    <s v="ft"/>
    <m/>
    <s v="ft²"/>
    <m/>
    <s v="ft³"/>
    <m/>
    <s v="lb"/>
    <n v="9.5969071945670592"/>
    <s v="ft"/>
    <n v="0"/>
    <s v="ft"/>
    <n v="0"/>
    <s v="ft"/>
    <n v="0"/>
    <s v="ft"/>
    <n v="9.5969071945670592"/>
    <s v="ft"/>
    <n v="0"/>
    <s v="ft²"/>
    <n v="0.47629094965629115"/>
    <s v="yd³"/>
    <n v="0"/>
    <s v="lb"/>
    <n v="1"/>
    <s v="ea"/>
    <m/>
    <m/>
  </r>
  <r>
    <s v="4.3.1.1.4.44.5.1"/>
    <m/>
    <x v="0"/>
    <x v="0"/>
    <x v="0"/>
    <x v="0"/>
    <x v="0"/>
    <x v="0"/>
    <x v="0"/>
    <x v="0"/>
    <x v="17"/>
    <x v="2"/>
    <x v="23"/>
    <n v="9.5969071945670592"/>
    <s v="ft"/>
    <m/>
    <s v="ft"/>
    <m/>
    <s v="ft"/>
    <m/>
    <s v="ft"/>
    <n v="9.5969071945670592"/>
    <s v="ft"/>
    <m/>
    <s v="ft²"/>
    <m/>
    <s v="ft³"/>
    <m/>
    <s v="lb"/>
    <n v="9.5969071945670592"/>
    <s v="ft"/>
    <n v="0"/>
    <s v="ft"/>
    <n v="0"/>
    <s v="ft"/>
    <n v="0"/>
    <s v="ft"/>
    <n v="9.5969071945670592"/>
    <s v="ft"/>
    <n v="0"/>
    <s v="ft²"/>
    <n v="0"/>
    <s v="ft³"/>
    <n v="60.08"/>
    <s v="lb"/>
    <n v="2"/>
    <s v="ea"/>
    <m/>
    <m/>
  </r>
  <r>
    <s v="4.3.1.1.4.44.5.1"/>
    <m/>
    <x v="0"/>
    <x v="0"/>
    <x v="0"/>
    <x v="0"/>
    <x v="0"/>
    <x v="0"/>
    <x v="0"/>
    <x v="0"/>
    <x v="17"/>
    <x v="3"/>
    <x v="23"/>
    <n v="9.5969071945670592"/>
    <s v="ft"/>
    <m/>
    <s v="ft"/>
    <m/>
    <s v="ft"/>
    <m/>
    <s v="ft"/>
    <n v="9.5969071945670592"/>
    <s v="ft"/>
    <m/>
    <s v="ft²"/>
    <m/>
    <s v="ft³"/>
    <m/>
    <s v="lb"/>
    <n v="9.5969071945670592"/>
    <s v="ft"/>
    <n v="0"/>
    <s v="ft"/>
    <n v="0"/>
    <s v="ft"/>
    <n v="0"/>
    <s v="ft"/>
    <n v="9.5969071945670592"/>
    <s v="ft"/>
    <n v="0"/>
    <s v="ft²"/>
    <n v="0"/>
    <s v="ft³"/>
    <n v="41.72"/>
    <s v="lb"/>
    <n v="2"/>
    <s v="ea"/>
    <m/>
    <m/>
  </r>
  <r>
    <s v="4.3.1.1.4.44.5.1"/>
    <m/>
    <x v="0"/>
    <x v="0"/>
    <x v="0"/>
    <x v="0"/>
    <x v="0"/>
    <x v="0"/>
    <x v="0"/>
    <x v="0"/>
    <x v="17"/>
    <x v="1"/>
    <x v="23"/>
    <n v="9.5969071945670592"/>
    <s v="ft"/>
    <m/>
    <s v="ft"/>
    <m/>
    <s v="ft"/>
    <m/>
    <s v="ft"/>
    <n v="9.5969071945670592"/>
    <s v="ft"/>
    <m/>
    <s v="ft²"/>
    <m/>
    <s v="ft³"/>
    <m/>
    <s v="lb"/>
    <n v="9.5969071945670592"/>
    <s v="ft"/>
    <n v="0"/>
    <s v="ft"/>
    <n v="0"/>
    <s v="ft"/>
    <n v="0"/>
    <s v="ft"/>
    <n v="9.5969071945670592"/>
    <s v="ft"/>
    <n v="0"/>
    <s v="ft²"/>
    <n v="0"/>
    <s v="ft³"/>
    <n v="29.305440000000001"/>
    <s v="lb"/>
    <n v="18"/>
    <s v="ea"/>
    <m/>
    <m/>
  </r>
  <r>
    <s v="4.3.1.1.4.44.15.1"/>
    <m/>
    <x v="0"/>
    <x v="0"/>
    <x v="0"/>
    <x v="0"/>
    <x v="0"/>
    <x v="0"/>
    <x v="0"/>
    <x v="0"/>
    <x v="18"/>
    <x v="0"/>
    <x v="24"/>
    <n v="10.513015682777969"/>
    <s v="ft"/>
    <m/>
    <s v="ft"/>
    <m/>
    <s v="ft"/>
    <m/>
    <s v="ft"/>
    <n v="10.513015682777969"/>
    <s v="ft"/>
    <m/>
    <s v="ft²"/>
    <m/>
    <s v="ft³"/>
    <m/>
    <s v="lb"/>
    <n v="10.513015682777969"/>
    <s v="ft"/>
    <n v="0"/>
    <s v="ft"/>
    <n v="0"/>
    <s v="ft"/>
    <n v="0"/>
    <s v="ft"/>
    <n v="10.513015682777969"/>
    <s v="ft"/>
    <n v="0"/>
    <s v="ft²"/>
    <n v="0.34957723999992824"/>
    <s v="yd³"/>
    <n v="0"/>
    <s v="lb"/>
    <n v="1"/>
    <s v="ea"/>
    <m/>
    <m/>
  </r>
  <r>
    <s v="4.3.1.1.4.44.15.1"/>
    <m/>
    <x v="0"/>
    <x v="0"/>
    <x v="0"/>
    <x v="0"/>
    <x v="0"/>
    <x v="0"/>
    <x v="0"/>
    <x v="0"/>
    <x v="18"/>
    <x v="3"/>
    <x v="24"/>
    <n v="10.513015682777969"/>
    <s v="ft"/>
    <m/>
    <s v="ft"/>
    <m/>
    <s v="ft"/>
    <m/>
    <s v="ft"/>
    <n v="10.513015682777969"/>
    <s v="ft"/>
    <m/>
    <s v="ft²"/>
    <m/>
    <s v="ft³"/>
    <m/>
    <s v="lb"/>
    <n v="10.513015682777969"/>
    <s v="ft"/>
    <n v="0"/>
    <s v="ft"/>
    <n v="0"/>
    <s v="ft"/>
    <n v="0"/>
    <s v="ft"/>
    <n v="10.513015682777969"/>
    <s v="ft"/>
    <n v="0"/>
    <s v="ft²"/>
    <n v="0"/>
    <s v="ft³"/>
    <n v="83.44"/>
    <s v="lb"/>
    <n v="4"/>
    <s v="ea"/>
    <m/>
    <m/>
  </r>
  <r>
    <s v="4.3.1.1.4.44.15.1"/>
    <m/>
    <x v="0"/>
    <x v="0"/>
    <x v="0"/>
    <x v="0"/>
    <x v="0"/>
    <x v="0"/>
    <x v="0"/>
    <x v="0"/>
    <x v="18"/>
    <x v="16"/>
    <x v="24"/>
    <n v="10.513015682777969"/>
    <s v="ft"/>
    <m/>
    <s v="ft"/>
    <m/>
    <s v="ft"/>
    <m/>
    <s v="ft"/>
    <n v="10.513015682777969"/>
    <s v="ft"/>
    <m/>
    <s v="ft²"/>
    <m/>
    <s v="ft³"/>
    <m/>
    <s v="lb"/>
    <n v="10.513015682777969"/>
    <s v="ft"/>
    <n v="0"/>
    <s v="ft"/>
    <n v="0"/>
    <s v="ft"/>
    <n v="0"/>
    <s v="ft"/>
    <n v="10.513015682777969"/>
    <s v="ft"/>
    <n v="0"/>
    <s v="ft²"/>
    <n v="0"/>
    <s v="ft³"/>
    <n v="36.396800000000006"/>
    <s v="lb"/>
    <n v="22"/>
    <s v="ea"/>
    <m/>
    <m/>
  </r>
  <r>
    <s v="4.3.1.1.4.44.5.1"/>
    <m/>
    <x v="0"/>
    <x v="0"/>
    <x v="0"/>
    <x v="0"/>
    <x v="0"/>
    <x v="0"/>
    <x v="0"/>
    <x v="0"/>
    <x v="19"/>
    <x v="0"/>
    <x v="25"/>
    <n v="6.9655202430228425"/>
    <s v="ft"/>
    <m/>
    <s v="ft"/>
    <m/>
    <s v="ft"/>
    <m/>
    <s v="ft"/>
    <n v="6.9655202430228425"/>
    <s v="ft"/>
    <m/>
    <s v="ft²"/>
    <m/>
    <s v="ft³"/>
    <m/>
    <s v="lb"/>
    <n v="6.9655202430228425"/>
    <s v="ft"/>
    <n v="0"/>
    <s v="ft"/>
    <n v="0"/>
    <s v="ft"/>
    <n v="0"/>
    <s v="ft"/>
    <n v="6.9655202430228425"/>
    <s v="ft"/>
    <n v="0"/>
    <s v="ft²"/>
    <n v="0.34569618983891143"/>
    <s v="yd³"/>
    <n v="0"/>
    <s v="lb"/>
    <n v="1"/>
    <s v="ea"/>
    <m/>
    <m/>
  </r>
  <r>
    <s v="4.3.1.1.4.44.5.1"/>
    <m/>
    <x v="0"/>
    <x v="0"/>
    <x v="0"/>
    <x v="0"/>
    <x v="0"/>
    <x v="0"/>
    <x v="0"/>
    <x v="0"/>
    <x v="19"/>
    <x v="2"/>
    <x v="25"/>
    <n v="6.9655202430228425"/>
    <s v="ft"/>
    <m/>
    <s v="ft"/>
    <m/>
    <s v="ft"/>
    <m/>
    <s v="ft"/>
    <n v="6.9655202430228425"/>
    <s v="ft"/>
    <m/>
    <s v="ft²"/>
    <m/>
    <s v="ft³"/>
    <m/>
    <s v="lb"/>
    <n v="6.9655202430228425"/>
    <s v="ft"/>
    <n v="0"/>
    <s v="ft"/>
    <n v="0"/>
    <s v="ft"/>
    <n v="0"/>
    <s v="ft"/>
    <n v="6.9655202430228425"/>
    <s v="ft"/>
    <n v="0"/>
    <s v="ft²"/>
    <n v="0"/>
    <s v="ft³"/>
    <n v="60.08"/>
    <s v="lb"/>
    <n v="2"/>
    <s v="ea"/>
    <m/>
    <m/>
  </r>
  <r>
    <s v="4.3.1.1.4.44.5.1"/>
    <m/>
    <x v="0"/>
    <x v="0"/>
    <x v="0"/>
    <x v="0"/>
    <x v="0"/>
    <x v="0"/>
    <x v="0"/>
    <x v="0"/>
    <x v="19"/>
    <x v="3"/>
    <x v="25"/>
    <n v="6.9655202430228425"/>
    <s v="ft"/>
    <m/>
    <s v="ft"/>
    <m/>
    <s v="ft"/>
    <m/>
    <s v="ft"/>
    <n v="6.9655202430228425"/>
    <s v="ft"/>
    <m/>
    <s v="ft²"/>
    <m/>
    <s v="ft³"/>
    <m/>
    <s v="lb"/>
    <n v="6.9655202430228425"/>
    <s v="ft"/>
    <n v="0"/>
    <s v="ft"/>
    <n v="0"/>
    <s v="ft"/>
    <n v="0"/>
    <s v="ft"/>
    <n v="6.9655202430228425"/>
    <s v="ft"/>
    <n v="0"/>
    <s v="ft²"/>
    <n v="0"/>
    <s v="ft³"/>
    <n v="41.72"/>
    <s v="lb"/>
    <n v="2"/>
    <s v="ea"/>
    <m/>
    <m/>
  </r>
  <r>
    <s v="4.3.1.1.4.44.5.1"/>
    <m/>
    <x v="0"/>
    <x v="0"/>
    <x v="0"/>
    <x v="0"/>
    <x v="0"/>
    <x v="0"/>
    <x v="0"/>
    <x v="0"/>
    <x v="19"/>
    <x v="1"/>
    <x v="25"/>
    <n v="6.9655202430228425"/>
    <s v="ft"/>
    <m/>
    <s v="ft"/>
    <m/>
    <s v="ft"/>
    <m/>
    <s v="ft"/>
    <n v="6.9655202430228425"/>
    <s v="ft"/>
    <m/>
    <s v="ft²"/>
    <m/>
    <s v="ft³"/>
    <m/>
    <s v="lb"/>
    <n v="6.9655202430228425"/>
    <s v="ft"/>
    <n v="0"/>
    <s v="ft"/>
    <n v="0"/>
    <s v="ft"/>
    <n v="0"/>
    <s v="ft"/>
    <n v="6.9655202430228425"/>
    <s v="ft"/>
    <n v="0"/>
    <s v="ft²"/>
    <n v="0"/>
    <s v="ft³"/>
    <n v="24.421200000000002"/>
    <s v="lb"/>
    <n v="15"/>
    <s v="ea"/>
    <m/>
    <m/>
  </r>
  <r>
    <s v="4.3.1.1.4.44.15.1"/>
    <m/>
    <x v="0"/>
    <x v="0"/>
    <x v="0"/>
    <x v="0"/>
    <x v="0"/>
    <x v="0"/>
    <x v="0"/>
    <x v="0"/>
    <x v="20"/>
    <x v="0"/>
    <x v="26"/>
    <n v="24.154248074727057"/>
    <s v="ft"/>
    <m/>
    <s v="ft"/>
    <m/>
    <s v="ft"/>
    <m/>
    <s v="ft"/>
    <n v="24.154248074727057"/>
    <s v="ft"/>
    <m/>
    <s v="ft²"/>
    <m/>
    <s v="ft³"/>
    <m/>
    <s v="lb"/>
    <n v="24.154248074727057"/>
    <s v="ft"/>
    <n v="0"/>
    <s v="ft"/>
    <n v="0"/>
    <s v="ft"/>
    <n v="0"/>
    <s v="ft"/>
    <n v="24.154248074727057"/>
    <s v="ft"/>
    <n v="0"/>
    <s v="ft²"/>
    <n v="2.3975327718617967"/>
    <s v="yd³"/>
    <n v="0"/>
    <s v="lb"/>
    <n v="1"/>
    <s v="ea"/>
    <m/>
    <m/>
  </r>
  <r>
    <s v="4.3.1.1.4.44.15.1"/>
    <m/>
    <x v="0"/>
    <x v="0"/>
    <x v="0"/>
    <x v="0"/>
    <x v="0"/>
    <x v="0"/>
    <x v="0"/>
    <x v="0"/>
    <x v="20"/>
    <x v="9"/>
    <x v="26"/>
    <n v="24.154248074727057"/>
    <s v="ft"/>
    <m/>
    <s v="ft"/>
    <m/>
    <s v="ft"/>
    <m/>
    <s v="ft"/>
    <n v="24.154248074727057"/>
    <s v="ft"/>
    <m/>
    <s v="ft²"/>
    <m/>
    <s v="ft³"/>
    <m/>
    <s v="lb"/>
    <n v="24.154248074727057"/>
    <s v="ft"/>
    <n v="0"/>
    <s v="ft"/>
    <n v="0"/>
    <s v="ft"/>
    <n v="0"/>
    <s v="ft"/>
    <n v="24.154248074727057"/>
    <s v="ft"/>
    <n v="0"/>
    <s v="ft²"/>
    <n v="0"/>
    <s v="ft³"/>
    <n v="92.157600000000002"/>
    <s v="lb"/>
    <n v="1"/>
    <s v="ea"/>
    <m/>
    <m/>
  </r>
  <r>
    <s v="4.3.1.1.4.44.15.1"/>
    <m/>
    <x v="0"/>
    <x v="0"/>
    <x v="0"/>
    <x v="0"/>
    <x v="0"/>
    <x v="0"/>
    <x v="0"/>
    <x v="0"/>
    <x v="20"/>
    <x v="8"/>
    <x v="26"/>
    <n v="24.154248074727057"/>
    <s v="ft"/>
    <m/>
    <s v="ft"/>
    <m/>
    <s v="ft"/>
    <m/>
    <s v="ft"/>
    <n v="24.154248074727057"/>
    <s v="ft"/>
    <m/>
    <s v="ft²"/>
    <m/>
    <s v="ft³"/>
    <m/>
    <s v="lb"/>
    <n v="24.154248074727057"/>
    <s v="ft"/>
    <n v="0"/>
    <s v="ft"/>
    <n v="0"/>
    <s v="ft"/>
    <n v="0"/>
    <s v="ft"/>
    <n v="24.154248074727057"/>
    <s v="ft"/>
    <n v="0"/>
    <s v="ft²"/>
    <n v="0"/>
    <s v="ft³"/>
    <n v="204.4"/>
    <s v="lb"/>
    <n v="5"/>
    <s v="ea"/>
    <m/>
    <m/>
  </r>
  <r>
    <s v="4.3.1.1.4.44.15.1"/>
    <m/>
    <x v="0"/>
    <x v="0"/>
    <x v="0"/>
    <x v="0"/>
    <x v="0"/>
    <x v="0"/>
    <x v="0"/>
    <x v="0"/>
    <x v="20"/>
    <x v="2"/>
    <x v="26"/>
    <n v="24.154248074727057"/>
    <s v="ft"/>
    <m/>
    <s v="ft"/>
    <m/>
    <s v="ft"/>
    <m/>
    <s v="ft"/>
    <n v="24.154248074727057"/>
    <s v="ft"/>
    <m/>
    <s v="ft²"/>
    <m/>
    <s v="ft³"/>
    <m/>
    <s v="lb"/>
    <n v="24.154248074727057"/>
    <s v="ft"/>
    <n v="0"/>
    <s v="ft"/>
    <n v="0"/>
    <s v="ft"/>
    <n v="0"/>
    <s v="ft"/>
    <n v="24.154248074727057"/>
    <s v="ft"/>
    <n v="0"/>
    <s v="ft²"/>
    <n v="0"/>
    <s v="ft³"/>
    <n v="150.19999999999999"/>
    <s v="lb"/>
    <n v="5"/>
    <s v="ea"/>
    <m/>
    <m/>
  </r>
  <r>
    <s v="4.3.1.1.4.44.15.1"/>
    <m/>
    <x v="0"/>
    <x v="0"/>
    <x v="0"/>
    <x v="0"/>
    <x v="0"/>
    <x v="0"/>
    <x v="0"/>
    <x v="0"/>
    <x v="21"/>
    <x v="0"/>
    <x v="27"/>
    <n v="32.879467052498427"/>
    <s v="ft"/>
    <m/>
    <s v="ft"/>
    <m/>
    <s v="ft"/>
    <m/>
    <s v="ft"/>
    <n v="32.879467052498427"/>
    <s v="ft"/>
    <m/>
    <s v="ft²"/>
    <m/>
    <s v="ft³"/>
    <m/>
    <s v="lb"/>
    <n v="32.879467052498427"/>
    <s v="ft"/>
    <n v="0"/>
    <s v="ft"/>
    <n v="0"/>
    <s v="ft"/>
    <n v="0"/>
    <s v="ft"/>
    <n v="32.879467052498427"/>
    <s v="ft"/>
    <n v="0"/>
    <s v="ft²"/>
    <n v="3.2635915444702142"/>
    <s v="yd³"/>
    <n v="0"/>
    <s v="lb"/>
    <n v="1"/>
    <s v="ea"/>
    <m/>
    <m/>
  </r>
  <r>
    <s v="4.3.1.1.4.44.15.1"/>
    <m/>
    <x v="0"/>
    <x v="0"/>
    <x v="0"/>
    <x v="0"/>
    <x v="0"/>
    <x v="0"/>
    <x v="0"/>
    <x v="0"/>
    <x v="21"/>
    <x v="9"/>
    <x v="27"/>
    <n v="32.879467052498427"/>
    <s v="ft"/>
    <m/>
    <s v="ft"/>
    <m/>
    <s v="ft"/>
    <m/>
    <s v="ft"/>
    <n v="32.879467052498427"/>
    <s v="ft"/>
    <m/>
    <s v="ft²"/>
    <m/>
    <s v="ft³"/>
    <m/>
    <s v="lb"/>
    <n v="32.879467052498427"/>
    <s v="ft"/>
    <n v="0"/>
    <s v="ft"/>
    <n v="0"/>
    <s v="ft"/>
    <n v="0"/>
    <s v="ft"/>
    <n v="32.879467052498427"/>
    <s v="ft"/>
    <n v="0"/>
    <s v="ft²"/>
    <n v="0"/>
    <s v="ft³"/>
    <n v="120.0192"/>
    <s v="lb"/>
    <n v="1"/>
    <s v="ea"/>
    <m/>
    <m/>
  </r>
  <r>
    <s v="4.3.1.1.4.44.15.1"/>
    <m/>
    <x v="0"/>
    <x v="0"/>
    <x v="0"/>
    <x v="0"/>
    <x v="0"/>
    <x v="0"/>
    <x v="0"/>
    <x v="0"/>
    <x v="21"/>
    <x v="8"/>
    <x v="27"/>
    <n v="32.879467052498427"/>
    <s v="ft"/>
    <m/>
    <s v="ft"/>
    <m/>
    <s v="ft"/>
    <m/>
    <s v="ft"/>
    <n v="32.879467052498427"/>
    <s v="ft"/>
    <m/>
    <s v="ft²"/>
    <m/>
    <s v="ft³"/>
    <m/>
    <s v="lb"/>
    <n v="32.879467052498427"/>
    <s v="ft"/>
    <n v="0"/>
    <s v="ft"/>
    <n v="0"/>
    <s v="ft"/>
    <n v="0"/>
    <s v="ft"/>
    <n v="32.879467052498427"/>
    <s v="ft"/>
    <n v="0"/>
    <s v="ft²"/>
    <n v="0"/>
    <s v="ft³"/>
    <n v="654.08000000000004"/>
    <s v="lb"/>
    <n v="16"/>
    <s v="ea"/>
    <m/>
    <m/>
  </r>
  <r>
    <s v="4.3.1.1.4.44.5.1"/>
    <m/>
    <x v="0"/>
    <x v="0"/>
    <x v="0"/>
    <x v="0"/>
    <x v="0"/>
    <x v="0"/>
    <x v="0"/>
    <x v="0"/>
    <x v="22"/>
    <x v="0"/>
    <x v="28"/>
    <n v="9.2746079475562269"/>
    <s v="ft"/>
    <m/>
    <s v="ft"/>
    <m/>
    <s v="ft"/>
    <m/>
    <s v="ft"/>
    <n v="9.2746079475562269"/>
    <s v="ft"/>
    <m/>
    <s v="ft²"/>
    <m/>
    <s v="ft³"/>
    <m/>
    <s v="lb"/>
    <n v="9.2746079475562269"/>
    <s v="ft"/>
    <n v="0"/>
    <s v="ft"/>
    <n v="0"/>
    <s v="ft"/>
    <n v="0"/>
    <s v="ft"/>
    <n v="9.2746079475562269"/>
    <s v="ft"/>
    <n v="0"/>
    <s v="ft²"/>
    <n v="0.46029535739723498"/>
    <s v="yd³"/>
    <n v="0"/>
    <s v="lb"/>
    <n v="1"/>
    <s v="ea"/>
    <m/>
    <m/>
  </r>
  <r>
    <s v="4.3.1.1.4.44.5.1"/>
    <m/>
    <x v="0"/>
    <x v="0"/>
    <x v="0"/>
    <x v="0"/>
    <x v="0"/>
    <x v="0"/>
    <x v="0"/>
    <x v="0"/>
    <x v="22"/>
    <x v="2"/>
    <x v="28"/>
    <n v="9.2746079475562269"/>
    <s v="ft"/>
    <m/>
    <s v="ft"/>
    <m/>
    <s v="ft"/>
    <m/>
    <s v="ft"/>
    <n v="9.2746079475562269"/>
    <s v="ft"/>
    <m/>
    <s v="ft²"/>
    <m/>
    <s v="ft³"/>
    <m/>
    <s v="lb"/>
    <n v="9.2746079475562269"/>
    <s v="ft"/>
    <n v="0"/>
    <s v="ft"/>
    <n v="0"/>
    <s v="ft"/>
    <n v="0"/>
    <s v="ft"/>
    <n v="9.2746079475562269"/>
    <s v="ft"/>
    <n v="0"/>
    <s v="ft²"/>
    <n v="0"/>
    <s v="ft³"/>
    <n v="60.08"/>
    <s v="lb"/>
    <n v="2"/>
    <s v="ea"/>
    <m/>
    <m/>
  </r>
  <r>
    <s v="4.3.1.1.4.44.5.1"/>
    <m/>
    <x v="0"/>
    <x v="0"/>
    <x v="0"/>
    <x v="0"/>
    <x v="0"/>
    <x v="0"/>
    <x v="0"/>
    <x v="0"/>
    <x v="22"/>
    <x v="1"/>
    <x v="28"/>
    <n v="9.2746079475562269"/>
    <s v="ft"/>
    <m/>
    <s v="ft"/>
    <m/>
    <s v="ft"/>
    <m/>
    <s v="ft"/>
    <n v="9.2746079475562269"/>
    <s v="ft"/>
    <m/>
    <s v="ft²"/>
    <m/>
    <s v="ft³"/>
    <m/>
    <s v="lb"/>
    <n v="9.2746079475562269"/>
    <s v="ft"/>
    <n v="0"/>
    <s v="ft"/>
    <n v="0"/>
    <s v="ft"/>
    <n v="0"/>
    <s v="ft"/>
    <n v="9.2746079475562269"/>
    <s v="ft"/>
    <n v="0"/>
    <s v="ft²"/>
    <n v="0"/>
    <s v="ft³"/>
    <n v="55.35472"/>
    <s v="lb"/>
    <n v="34"/>
    <s v="ea"/>
    <m/>
    <m/>
  </r>
  <r>
    <s v="4.3.1.1.4.44.5.1"/>
    <m/>
    <x v="0"/>
    <x v="0"/>
    <x v="0"/>
    <x v="0"/>
    <x v="0"/>
    <x v="0"/>
    <x v="0"/>
    <x v="0"/>
    <x v="22"/>
    <x v="5"/>
    <x v="28"/>
    <n v="9.2746079475562269"/>
    <s v="ft"/>
    <m/>
    <s v="ft"/>
    <m/>
    <s v="ft"/>
    <m/>
    <s v="ft"/>
    <n v="9.2746079475562269"/>
    <s v="ft"/>
    <m/>
    <s v="ft²"/>
    <m/>
    <s v="ft³"/>
    <m/>
    <s v="lb"/>
    <n v="9.2746079475562269"/>
    <s v="ft"/>
    <n v="0"/>
    <s v="ft"/>
    <n v="0"/>
    <s v="ft"/>
    <n v="0"/>
    <s v="ft"/>
    <n v="9.2746079475562269"/>
    <s v="ft"/>
    <n v="0"/>
    <s v="ft²"/>
    <n v="0"/>
    <s v="ft³"/>
    <n v="267"/>
    <s v="lb"/>
    <n v="5"/>
    <s v="ea"/>
    <m/>
    <m/>
  </r>
  <r>
    <s v="4.3.1.1.4.44.5.1"/>
    <m/>
    <x v="0"/>
    <x v="0"/>
    <x v="0"/>
    <x v="0"/>
    <x v="0"/>
    <x v="0"/>
    <x v="0"/>
    <x v="0"/>
    <x v="23"/>
    <x v="0"/>
    <x v="29"/>
    <n v="32.926124529064609"/>
    <s v="ft"/>
    <m/>
    <s v="ft"/>
    <m/>
    <s v="ft"/>
    <m/>
    <s v="ft"/>
    <n v="32.926124529064609"/>
    <s v="ft"/>
    <m/>
    <s v="ft²"/>
    <m/>
    <s v="ft³"/>
    <m/>
    <s v="lb"/>
    <n v="32.926124529064609"/>
    <s v="ft"/>
    <n v="0"/>
    <s v="ft"/>
    <n v="0"/>
    <s v="ft"/>
    <n v="0"/>
    <s v="ft"/>
    <n v="32.926124529064609"/>
    <s v="ft"/>
    <n v="0"/>
    <s v="ft²"/>
    <n v="1.63411136551654"/>
    <s v="yd³"/>
    <n v="0"/>
    <s v="lb"/>
    <n v="1"/>
    <s v="ea"/>
    <m/>
    <m/>
  </r>
  <r>
    <s v="4.3.1.1.4.44.5.1"/>
    <m/>
    <x v="0"/>
    <x v="0"/>
    <x v="0"/>
    <x v="0"/>
    <x v="0"/>
    <x v="0"/>
    <x v="0"/>
    <x v="0"/>
    <x v="23"/>
    <x v="2"/>
    <x v="29"/>
    <n v="32.926124529064609"/>
    <s v="ft"/>
    <m/>
    <s v="ft"/>
    <m/>
    <s v="ft"/>
    <m/>
    <s v="ft"/>
    <n v="32.926124529064609"/>
    <s v="ft"/>
    <m/>
    <s v="ft²"/>
    <m/>
    <s v="ft³"/>
    <m/>
    <s v="lb"/>
    <n v="32.926124529064609"/>
    <s v="ft"/>
    <n v="0"/>
    <s v="ft"/>
    <n v="0"/>
    <s v="ft"/>
    <n v="0"/>
    <s v="ft"/>
    <n v="32.926124529064609"/>
    <s v="ft"/>
    <n v="0"/>
    <s v="ft²"/>
    <n v="0"/>
    <s v="ft³"/>
    <n v="240.32"/>
    <s v="lb"/>
    <n v="8"/>
    <s v="ea"/>
    <m/>
    <m/>
  </r>
  <r>
    <s v="4.3.1.1.4.44.5.1"/>
    <m/>
    <x v="0"/>
    <x v="0"/>
    <x v="0"/>
    <x v="0"/>
    <x v="0"/>
    <x v="0"/>
    <x v="0"/>
    <x v="0"/>
    <x v="23"/>
    <x v="1"/>
    <x v="29"/>
    <n v="32.926124529064609"/>
    <s v="ft"/>
    <m/>
    <s v="ft"/>
    <m/>
    <s v="ft"/>
    <m/>
    <s v="ft"/>
    <n v="32.926124529064609"/>
    <s v="ft"/>
    <m/>
    <s v="ft²"/>
    <m/>
    <s v="ft³"/>
    <m/>
    <s v="lb"/>
    <n v="32.926124529064609"/>
    <s v="ft"/>
    <n v="0"/>
    <s v="ft"/>
    <n v="0"/>
    <s v="ft"/>
    <n v="0"/>
    <s v="ft"/>
    <n v="32.926124529064609"/>
    <s v="ft"/>
    <n v="0"/>
    <s v="ft²"/>
    <n v="0"/>
    <s v="ft³"/>
    <n v="91.172480000000007"/>
    <s v="lb"/>
    <n v="56"/>
    <s v="ea"/>
    <m/>
    <m/>
  </r>
  <r>
    <s v="4.3.1.1.4.44.19.1"/>
    <m/>
    <x v="0"/>
    <x v="0"/>
    <x v="0"/>
    <x v="0"/>
    <x v="0"/>
    <x v="0"/>
    <x v="0"/>
    <x v="0"/>
    <x v="24"/>
    <x v="0"/>
    <x v="30"/>
    <n v="11.222644241365485"/>
    <s v="ft"/>
    <m/>
    <s v="ft"/>
    <m/>
    <s v="ft"/>
    <m/>
    <s v="ft"/>
    <n v="11.222644241365485"/>
    <s v="ft"/>
    <m/>
    <s v="ft²"/>
    <m/>
    <s v="ft³"/>
    <m/>
    <s v="lb"/>
    <n v="11.222644241365485"/>
    <s v="ft"/>
    <n v="0"/>
    <s v="ft"/>
    <n v="0"/>
    <s v="ft"/>
    <n v="0"/>
    <s v="ft"/>
    <n v="11.222644241365485"/>
    <s v="ft"/>
    <n v="0"/>
    <s v="ft²"/>
    <n v="0.69621959645508102"/>
    <s v="yd³"/>
    <n v="0"/>
    <s v="lb"/>
    <n v="1"/>
    <s v="ea"/>
    <m/>
    <m/>
  </r>
  <r>
    <s v="4.3.1.1.4.44.19.1"/>
    <m/>
    <x v="0"/>
    <x v="0"/>
    <x v="0"/>
    <x v="0"/>
    <x v="0"/>
    <x v="0"/>
    <x v="0"/>
    <x v="0"/>
    <x v="24"/>
    <x v="15"/>
    <x v="30"/>
    <n v="11.222644241365485"/>
    <s v="ft"/>
    <m/>
    <s v="ft"/>
    <m/>
    <s v="ft"/>
    <m/>
    <s v="ft"/>
    <n v="11.222644241365485"/>
    <s v="ft"/>
    <m/>
    <s v="ft²"/>
    <m/>
    <s v="ft³"/>
    <m/>
    <s v="lb"/>
    <n v="11.222644241365485"/>
    <s v="ft"/>
    <n v="0"/>
    <s v="ft"/>
    <n v="0"/>
    <s v="ft"/>
    <n v="0"/>
    <s v="ft"/>
    <n v="11.222644241365485"/>
    <s v="ft"/>
    <n v="0"/>
    <s v="ft²"/>
    <n v="0"/>
    <s v="ft³"/>
    <n v="92.18768"/>
    <s v="lb"/>
    <n v="46"/>
    <s v="ea"/>
    <m/>
    <m/>
  </r>
  <r>
    <s v="4.3.1.1.4.44.19.1"/>
    <m/>
    <x v="0"/>
    <x v="0"/>
    <x v="0"/>
    <x v="0"/>
    <x v="0"/>
    <x v="0"/>
    <x v="0"/>
    <x v="0"/>
    <x v="24"/>
    <x v="2"/>
    <x v="30"/>
    <n v="11.222644241365485"/>
    <s v="ft"/>
    <m/>
    <s v="ft"/>
    <m/>
    <s v="ft"/>
    <m/>
    <s v="ft"/>
    <n v="11.222644241365485"/>
    <s v="ft"/>
    <m/>
    <s v="ft²"/>
    <m/>
    <s v="ft³"/>
    <m/>
    <s v="lb"/>
    <n v="11.222644241365485"/>
    <s v="ft"/>
    <n v="0"/>
    <s v="ft"/>
    <n v="0"/>
    <s v="ft"/>
    <n v="0"/>
    <s v="ft"/>
    <n v="11.222644241365485"/>
    <s v="ft"/>
    <n v="0"/>
    <s v="ft²"/>
    <n v="0"/>
    <s v="ft³"/>
    <n v="60.08"/>
    <s v="lb"/>
    <n v="2"/>
    <s v="ea"/>
    <m/>
    <m/>
  </r>
  <r>
    <s v="4.3.1.1.4.44.19.1"/>
    <m/>
    <x v="0"/>
    <x v="0"/>
    <x v="0"/>
    <x v="0"/>
    <x v="0"/>
    <x v="0"/>
    <x v="0"/>
    <x v="0"/>
    <x v="24"/>
    <x v="5"/>
    <x v="30"/>
    <n v="11.222644241365485"/>
    <s v="ft"/>
    <m/>
    <s v="ft"/>
    <m/>
    <s v="ft"/>
    <m/>
    <s v="ft"/>
    <n v="11.222644241365485"/>
    <s v="ft"/>
    <m/>
    <s v="ft²"/>
    <m/>
    <s v="ft³"/>
    <m/>
    <s v="lb"/>
    <n v="11.222644241365485"/>
    <s v="ft"/>
    <n v="0"/>
    <s v="ft"/>
    <n v="0"/>
    <s v="ft"/>
    <n v="0"/>
    <s v="ft"/>
    <n v="11.222644241365485"/>
    <s v="ft"/>
    <n v="0"/>
    <s v="ft²"/>
    <n v="0"/>
    <s v="ft³"/>
    <n v="320.39999999999998"/>
    <s v="lb"/>
    <n v="6"/>
    <s v="ea"/>
    <m/>
    <m/>
  </r>
  <r>
    <s v="4.3.1.1.4.44.5.1"/>
    <m/>
    <x v="0"/>
    <x v="0"/>
    <x v="0"/>
    <x v="0"/>
    <x v="0"/>
    <x v="0"/>
    <x v="0"/>
    <x v="0"/>
    <x v="25"/>
    <x v="0"/>
    <x v="31"/>
    <n v="17.01217685922844"/>
    <s v="ft"/>
    <m/>
    <s v="ft"/>
    <m/>
    <s v="ft"/>
    <m/>
    <s v="ft"/>
    <n v="17.01217685922844"/>
    <s v="ft"/>
    <m/>
    <s v="ft²"/>
    <m/>
    <s v="ft³"/>
    <m/>
    <s v="lb"/>
    <n v="17.01217685922844"/>
    <s v="ft"/>
    <n v="0"/>
    <s v="ft"/>
    <n v="0"/>
    <s v="ft"/>
    <n v="0"/>
    <s v="ft"/>
    <n v="17.01217685922844"/>
    <s v="ft"/>
    <n v="0"/>
    <s v="ft²"/>
    <n v="0.8443080367172634"/>
    <s v="yd³"/>
    <n v="0"/>
    <s v="lb"/>
    <n v="1"/>
    <s v="ea"/>
    <m/>
    <m/>
  </r>
  <r>
    <s v="4.3.1.1.4.44.5.1"/>
    <m/>
    <x v="0"/>
    <x v="0"/>
    <x v="0"/>
    <x v="0"/>
    <x v="0"/>
    <x v="0"/>
    <x v="0"/>
    <x v="0"/>
    <x v="25"/>
    <x v="1"/>
    <x v="31"/>
    <n v="17.01217685922844"/>
    <s v="ft"/>
    <m/>
    <s v="ft"/>
    <m/>
    <s v="ft"/>
    <m/>
    <s v="ft"/>
    <n v="17.01217685922844"/>
    <s v="ft"/>
    <m/>
    <s v="ft²"/>
    <m/>
    <s v="ft³"/>
    <m/>
    <s v="lb"/>
    <n v="17.01217685922844"/>
    <s v="ft"/>
    <n v="0"/>
    <s v="ft"/>
    <n v="0"/>
    <s v="ft"/>
    <n v="0"/>
    <s v="ft"/>
    <n v="17.01217685922844"/>
    <s v="ft"/>
    <n v="0"/>
    <s v="ft²"/>
    <n v="0"/>
    <s v="ft³"/>
    <n v="52.098559999999999"/>
    <s v="lb"/>
    <n v="32"/>
    <s v="ea"/>
    <m/>
    <m/>
  </r>
  <r>
    <s v="4.3.1.1.4.44.5.1"/>
    <m/>
    <x v="0"/>
    <x v="0"/>
    <x v="0"/>
    <x v="0"/>
    <x v="0"/>
    <x v="0"/>
    <x v="0"/>
    <x v="0"/>
    <x v="25"/>
    <x v="3"/>
    <x v="31"/>
    <n v="17.01217685922844"/>
    <s v="ft"/>
    <m/>
    <s v="ft"/>
    <m/>
    <s v="ft"/>
    <m/>
    <s v="ft"/>
    <n v="17.01217685922844"/>
    <s v="ft"/>
    <m/>
    <s v="ft²"/>
    <m/>
    <s v="ft³"/>
    <m/>
    <s v="lb"/>
    <n v="17.01217685922844"/>
    <s v="ft"/>
    <n v="0"/>
    <s v="ft"/>
    <n v="0"/>
    <s v="ft"/>
    <n v="0"/>
    <s v="ft"/>
    <n v="17.01217685922844"/>
    <s v="ft"/>
    <n v="0"/>
    <s v="ft²"/>
    <n v="0"/>
    <s v="ft³"/>
    <n v="62.58"/>
    <s v="lb"/>
    <n v="3"/>
    <s v="ea"/>
    <m/>
    <m/>
  </r>
  <r>
    <s v="4.3.1.1.4.44.5.1"/>
    <m/>
    <x v="0"/>
    <x v="0"/>
    <x v="0"/>
    <x v="0"/>
    <x v="0"/>
    <x v="0"/>
    <x v="0"/>
    <x v="0"/>
    <x v="25"/>
    <x v="8"/>
    <x v="31"/>
    <n v="17.01217685922844"/>
    <s v="ft"/>
    <m/>
    <s v="ft"/>
    <m/>
    <s v="ft"/>
    <m/>
    <s v="ft"/>
    <n v="17.01217685922844"/>
    <s v="ft"/>
    <m/>
    <s v="ft²"/>
    <m/>
    <s v="ft³"/>
    <m/>
    <s v="lb"/>
    <n v="17.01217685922844"/>
    <s v="ft"/>
    <n v="0"/>
    <s v="ft"/>
    <n v="0"/>
    <s v="ft"/>
    <n v="0"/>
    <s v="ft"/>
    <n v="17.01217685922844"/>
    <s v="ft"/>
    <n v="0"/>
    <s v="ft²"/>
    <n v="0"/>
    <s v="ft³"/>
    <n v="122.64"/>
    <s v="lb"/>
    <n v="3"/>
    <s v="ea"/>
    <m/>
    <m/>
  </r>
  <r>
    <s v="4.3.1.1.4.44.33.1"/>
    <m/>
    <x v="0"/>
    <x v="0"/>
    <x v="0"/>
    <x v="0"/>
    <x v="0"/>
    <x v="0"/>
    <x v="0"/>
    <x v="0"/>
    <x v="26"/>
    <x v="0"/>
    <x v="32"/>
    <n v="11.551044568756254"/>
    <s v="ft"/>
    <m/>
    <s v="ft"/>
    <m/>
    <s v="ft"/>
    <m/>
    <s v="ft"/>
    <n v="11.551044568756254"/>
    <s v="ft"/>
    <m/>
    <s v="ft²"/>
    <m/>
    <s v="ft³"/>
    <m/>
    <s v="lb"/>
    <n v="11.551044568756254"/>
    <s v="ft"/>
    <n v="0"/>
    <s v="ft"/>
    <n v="0"/>
    <s v="ft"/>
    <n v="0"/>
    <s v="ft"/>
    <n v="11.551044568756254"/>
    <s v="ft"/>
    <n v="0"/>
    <s v="ft²"/>
    <n v="1.1465481275654357"/>
    <s v="yd³"/>
    <n v="0"/>
    <s v="lb"/>
    <n v="1"/>
    <s v="ea"/>
    <m/>
    <m/>
  </r>
  <r>
    <s v="4.3.1.1.4.44.33.1"/>
    <m/>
    <x v="0"/>
    <x v="0"/>
    <x v="0"/>
    <x v="0"/>
    <x v="0"/>
    <x v="0"/>
    <x v="0"/>
    <x v="0"/>
    <x v="26"/>
    <x v="6"/>
    <x v="32"/>
    <n v="11.551044568756254"/>
    <s v="ft"/>
    <m/>
    <s v="ft"/>
    <m/>
    <s v="ft"/>
    <m/>
    <s v="ft"/>
    <n v="11.551044568756254"/>
    <s v="ft"/>
    <m/>
    <s v="ft²"/>
    <m/>
    <s v="ft³"/>
    <m/>
    <s v="lb"/>
    <n v="11.551044568756254"/>
    <s v="ft"/>
    <n v="0"/>
    <s v="ft"/>
    <n v="0"/>
    <s v="ft"/>
    <n v="0"/>
    <s v="ft"/>
    <n v="11.551044568756254"/>
    <s v="ft"/>
    <n v="0"/>
    <s v="ft²"/>
    <n v="0"/>
    <s v="ft³"/>
    <n v="93.962400000000002"/>
    <s v="lb"/>
    <n v="30"/>
    <s v="ea"/>
    <m/>
    <m/>
  </r>
  <r>
    <s v="4.3.1.1.4.44.33.1"/>
    <m/>
    <x v="0"/>
    <x v="0"/>
    <x v="0"/>
    <x v="0"/>
    <x v="0"/>
    <x v="0"/>
    <x v="0"/>
    <x v="0"/>
    <x v="26"/>
    <x v="5"/>
    <x v="32"/>
    <n v="11.551044568756254"/>
    <s v="ft"/>
    <m/>
    <s v="ft"/>
    <m/>
    <s v="ft"/>
    <m/>
    <s v="ft"/>
    <n v="11.551044568756254"/>
    <s v="ft"/>
    <m/>
    <s v="ft²"/>
    <m/>
    <s v="ft³"/>
    <m/>
    <s v="lb"/>
    <n v="11.551044568756254"/>
    <s v="ft"/>
    <n v="0"/>
    <s v="ft"/>
    <n v="0"/>
    <s v="ft"/>
    <n v="0"/>
    <s v="ft"/>
    <n v="11.551044568756254"/>
    <s v="ft"/>
    <n v="0"/>
    <s v="ft²"/>
    <n v="0"/>
    <s v="ft³"/>
    <n v="106.8"/>
    <s v="lb"/>
    <n v="2"/>
    <s v="ea"/>
    <m/>
    <m/>
  </r>
  <r>
    <s v="4.3.1.1.4.44.33.1"/>
    <m/>
    <x v="0"/>
    <x v="0"/>
    <x v="0"/>
    <x v="0"/>
    <x v="0"/>
    <x v="0"/>
    <x v="0"/>
    <x v="0"/>
    <x v="26"/>
    <x v="7"/>
    <x v="32"/>
    <n v="11.551044568756254"/>
    <s v="ft"/>
    <m/>
    <s v="ft"/>
    <m/>
    <s v="ft"/>
    <m/>
    <s v="ft"/>
    <n v="11.551044568756254"/>
    <s v="ft"/>
    <m/>
    <s v="ft²"/>
    <m/>
    <s v="ft³"/>
    <m/>
    <s v="lb"/>
    <n v="11.551044568756254"/>
    <s v="ft"/>
    <n v="0"/>
    <s v="ft"/>
    <n v="0"/>
    <s v="ft"/>
    <n v="0"/>
    <s v="ft"/>
    <n v="11.551044568756254"/>
    <s v="ft"/>
    <n v="0"/>
    <s v="ft²"/>
    <n v="0"/>
    <s v="ft³"/>
    <n v="173.68"/>
    <s v="lb"/>
    <n v="13"/>
    <s v="ea"/>
    <m/>
    <m/>
  </r>
  <r>
    <s v="4.3.1.1.4.44.33.1"/>
    <m/>
    <x v="0"/>
    <x v="0"/>
    <x v="0"/>
    <x v="0"/>
    <x v="0"/>
    <x v="0"/>
    <x v="0"/>
    <x v="0"/>
    <x v="26"/>
    <x v="3"/>
    <x v="32"/>
    <n v="11.551044568756254"/>
    <s v="ft"/>
    <m/>
    <s v="ft"/>
    <m/>
    <s v="ft"/>
    <m/>
    <s v="ft"/>
    <n v="11.551044568756254"/>
    <s v="ft"/>
    <m/>
    <s v="ft²"/>
    <m/>
    <s v="ft³"/>
    <m/>
    <s v="lb"/>
    <n v="11.551044568756254"/>
    <s v="ft"/>
    <n v="0"/>
    <s v="ft"/>
    <n v="0"/>
    <s v="ft"/>
    <n v="0"/>
    <s v="ft"/>
    <n v="11.551044568756254"/>
    <s v="ft"/>
    <n v="0"/>
    <s v="ft²"/>
    <n v="0"/>
    <s v="ft³"/>
    <n v="41.72"/>
    <s v="lb"/>
    <n v="2"/>
    <s v="ea"/>
    <m/>
    <m/>
  </r>
  <r>
    <s v="4.3.2.3.4.44.15.1"/>
    <m/>
    <x v="0"/>
    <x v="0"/>
    <x v="1"/>
    <x v="0"/>
    <x v="0"/>
    <x v="0"/>
    <x v="0"/>
    <x v="0"/>
    <x v="27"/>
    <x v="0"/>
    <x v="33"/>
    <n v="22.641079369825295"/>
    <s v="ft"/>
    <m/>
    <s v="ft"/>
    <m/>
    <s v="ft"/>
    <m/>
    <s v="ft"/>
    <n v="22.641079369825295"/>
    <s v="ft"/>
    <m/>
    <s v="ft²"/>
    <m/>
    <s v="ft³"/>
    <m/>
    <s v="lb"/>
    <n v="22.641079369825295"/>
    <s v="ft"/>
    <n v="0"/>
    <s v="ft"/>
    <n v="0"/>
    <s v="ft"/>
    <n v="0"/>
    <s v="ft"/>
    <n v="22.641079369825295"/>
    <s v="ft"/>
    <n v="0"/>
    <s v="ft²"/>
    <n v="3.708105665680276"/>
    <s v="yd³"/>
    <n v="0"/>
    <s v="lb"/>
    <n v="1"/>
    <s v="ea"/>
    <m/>
    <m/>
  </r>
  <r>
    <s v="4.3.2.3.4.44.15.1"/>
    <m/>
    <x v="0"/>
    <x v="0"/>
    <x v="1"/>
    <x v="0"/>
    <x v="0"/>
    <x v="0"/>
    <x v="0"/>
    <x v="0"/>
    <x v="27"/>
    <x v="3"/>
    <x v="33"/>
    <n v="22.641079369825295"/>
    <s v="ft"/>
    <m/>
    <s v="ft"/>
    <m/>
    <s v="ft"/>
    <m/>
    <s v="ft"/>
    <n v="22.641079369825295"/>
    <s v="ft"/>
    <m/>
    <s v="ft²"/>
    <m/>
    <s v="ft³"/>
    <m/>
    <s v="lb"/>
    <n v="22.641079369825295"/>
    <s v="ft"/>
    <n v="0"/>
    <s v="ft"/>
    <n v="0"/>
    <s v="ft"/>
    <n v="0"/>
    <s v="ft"/>
    <n v="22.641079369825295"/>
    <s v="ft"/>
    <n v="0"/>
    <s v="ft²"/>
    <n v="0"/>
    <s v="ft³"/>
    <n v="229.45999999999998"/>
    <s v="lb"/>
    <n v="11"/>
    <s v="ea"/>
    <m/>
    <m/>
  </r>
  <r>
    <s v="4.3.2.3.4.44.15.1"/>
    <m/>
    <x v="0"/>
    <x v="0"/>
    <x v="1"/>
    <x v="0"/>
    <x v="0"/>
    <x v="0"/>
    <x v="0"/>
    <x v="0"/>
    <x v="27"/>
    <x v="17"/>
    <x v="33"/>
    <n v="22.641079369825295"/>
    <s v="ft"/>
    <m/>
    <s v="ft"/>
    <m/>
    <s v="ft"/>
    <m/>
    <s v="ft"/>
    <n v="22.641079369825295"/>
    <s v="ft"/>
    <m/>
    <s v="ft²"/>
    <m/>
    <s v="ft³"/>
    <m/>
    <s v="lb"/>
    <n v="22.641079369825295"/>
    <s v="ft"/>
    <n v="0"/>
    <s v="ft"/>
    <n v="0"/>
    <s v="ft"/>
    <n v="0"/>
    <s v="ft"/>
    <n v="22.641079369825295"/>
    <s v="ft"/>
    <n v="0"/>
    <s v="ft²"/>
    <n v="0"/>
    <s v="ft³"/>
    <n v="130.84800000000001"/>
    <s v="lb"/>
    <n v="40"/>
    <s v="ea"/>
    <m/>
    <m/>
  </r>
  <r>
    <s v="4.3.2.3.4.44.15.1"/>
    <m/>
    <x v="0"/>
    <x v="0"/>
    <x v="1"/>
    <x v="0"/>
    <x v="0"/>
    <x v="0"/>
    <x v="0"/>
    <x v="0"/>
    <x v="27"/>
    <x v="5"/>
    <x v="33"/>
    <n v="22.641079369825295"/>
    <s v="ft"/>
    <m/>
    <s v="ft"/>
    <m/>
    <s v="ft"/>
    <m/>
    <s v="ft"/>
    <n v="22.641079369825295"/>
    <s v="ft"/>
    <m/>
    <s v="ft²"/>
    <m/>
    <s v="ft³"/>
    <m/>
    <s v="lb"/>
    <n v="22.641079369825295"/>
    <s v="ft"/>
    <n v="0"/>
    <s v="ft"/>
    <n v="0"/>
    <s v="ft"/>
    <n v="0"/>
    <s v="ft"/>
    <n v="22.641079369825295"/>
    <s v="ft"/>
    <n v="0"/>
    <s v="ft²"/>
    <n v="0"/>
    <s v="ft³"/>
    <n v="213.6"/>
    <s v="lb"/>
    <n v="4"/>
    <s v="ea"/>
    <m/>
    <m/>
  </r>
  <r>
    <s v="4.3.2.3.4.44.15.1"/>
    <m/>
    <x v="0"/>
    <x v="0"/>
    <x v="1"/>
    <x v="0"/>
    <x v="0"/>
    <x v="0"/>
    <x v="0"/>
    <x v="0"/>
    <x v="27"/>
    <x v="2"/>
    <x v="33"/>
    <n v="22.641079369825295"/>
    <s v="ft"/>
    <m/>
    <s v="ft"/>
    <m/>
    <s v="ft"/>
    <m/>
    <s v="ft"/>
    <n v="22.641079369825295"/>
    <s v="ft"/>
    <m/>
    <s v="ft²"/>
    <m/>
    <s v="ft³"/>
    <m/>
    <s v="lb"/>
    <n v="22.641079369825295"/>
    <s v="ft"/>
    <n v="0"/>
    <s v="ft"/>
    <n v="0"/>
    <s v="ft"/>
    <n v="0"/>
    <s v="ft"/>
    <n v="22.641079369825295"/>
    <s v="ft"/>
    <n v="0"/>
    <s v="ft²"/>
    <n v="0"/>
    <s v="ft³"/>
    <n v="120.16"/>
    <s v="lb"/>
    <n v="4"/>
    <s v="ea"/>
    <m/>
    <m/>
  </r>
  <r>
    <s v="4.3.2.3.4.44.15.1"/>
    <m/>
    <x v="0"/>
    <x v="0"/>
    <x v="1"/>
    <x v="0"/>
    <x v="0"/>
    <x v="0"/>
    <x v="0"/>
    <x v="0"/>
    <x v="28"/>
    <x v="0"/>
    <x v="34"/>
    <n v="37.947996610759674"/>
    <s v="ft"/>
    <m/>
    <s v="ft"/>
    <m/>
    <s v="ft"/>
    <m/>
    <s v="ft"/>
    <n v="37.947996610759674"/>
    <s v="ft"/>
    <m/>
    <s v="ft²"/>
    <m/>
    <s v="ft³"/>
    <m/>
    <s v="lb"/>
    <n v="37.947996610759674"/>
    <s v="ft"/>
    <n v="0"/>
    <s v="ft"/>
    <n v="0"/>
    <s v="ft"/>
    <n v="0"/>
    <s v="ft"/>
    <n v="37.947996610759674"/>
    <s v="ft"/>
    <n v="0"/>
    <s v="ft²"/>
    <n v="5.0285311953324427"/>
    <s v="yd³"/>
    <n v="0"/>
    <s v="lb"/>
    <n v="1"/>
    <s v="ea"/>
    <m/>
    <m/>
  </r>
  <r>
    <s v="4.3.2.3.4.44.15.1"/>
    <m/>
    <x v="0"/>
    <x v="0"/>
    <x v="1"/>
    <x v="0"/>
    <x v="0"/>
    <x v="0"/>
    <x v="0"/>
    <x v="0"/>
    <x v="28"/>
    <x v="3"/>
    <x v="34"/>
    <n v="37.947996610759674"/>
    <s v="ft"/>
    <m/>
    <s v="ft"/>
    <m/>
    <s v="ft"/>
    <m/>
    <s v="ft"/>
    <n v="37.947996610759674"/>
    <s v="ft"/>
    <m/>
    <s v="ft²"/>
    <m/>
    <s v="ft³"/>
    <m/>
    <s v="lb"/>
    <n v="37.947996610759674"/>
    <s v="ft"/>
    <n v="0"/>
    <s v="ft"/>
    <n v="0"/>
    <s v="ft"/>
    <n v="0"/>
    <s v="ft"/>
    <n v="37.947996610759674"/>
    <s v="ft"/>
    <n v="0"/>
    <s v="ft²"/>
    <n v="0"/>
    <s v="ft³"/>
    <n v="375.47999999999996"/>
    <s v="lb"/>
    <n v="18"/>
    <s v="ea"/>
    <m/>
    <m/>
  </r>
  <r>
    <s v="4.3.2.3.4.44.15.1"/>
    <m/>
    <x v="0"/>
    <x v="0"/>
    <x v="1"/>
    <x v="0"/>
    <x v="0"/>
    <x v="0"/>
    <x v="0"/>
    <x v="0"/>
    <x v="28"/>
    <x v="4"/>
    <x v="34"/>
    <n v="37.947996610759674"/>
    <s v="ft"/>
    <m/>
    <s v="ft"/>
    <m/>
    <s v="ft"/>
    <m/>
    <s v="ft"/>
    <n v="37.947996610759674"/>
    <s v="ft"/>
    <m/>
    <s v="ft²"/>
    <m/>
    <s v="ft³"/>
    <m/>
    <s v="lb"/>
    <n v="37.947996610759674"/>
    <s v="ft"/>
    <n v="0"/>
    <s v="ft"/>
    <n v="0"/>
    <s v="ft"/>
    <n v="0"/>
    <s v="ft"/>
    <n v="37.947996610759674"/>
    <s v="ft"/>
    <n v="0"/>
    <s v="ft²"/>
    <n v="0"/>
    <s v="ft³"/>
    <n v="177.66"/>
    <s v="lb"/>
    <n v="63"/>
    <s v="ea"/>
    <m/>
    <m/>
  </r>
  <r>
    <s v="4.3.2.3.4.44.15.1"/>
    <m/>
    <x v="0"/>
    <x v="0"/>
    <x v="1"/>
    <x v="0"/>
    <x v="0"/>
    <x v="0"/>
    <x v="0"/>
    <x v="0"/>
    <x v="28"/>
    <x v="8"/>
    <x v="34"/>
    <n v="37.947996610759674"/>
    <s v="ft"/>
    <m/>
    <s v="ft"/>
    <m/>
    <s v="ft"/>
    <m/>
    <s v="ft"/>
    <n v="37.947996610759674"/>
    <s v="ft"/>
    <m/>
    <s v="ft²"/>
    <m/>
    <s v="ft³"/>
    <m/>
    <s v="lb"/>
    <n v="37.947996610759674"/>
    <s v="ft"/>
    <n v="0"/>
    <s v="ft"/>
    <n v="0"/>
    <s v="ft"/>
    <n v="0"/>
    <s v="ft"/>
    <n v="37.947996610759674"/>
    <s v="ft"/>
    <n v="0"/>
    <s v="ft²"/>
    <n v="0"/>
    <s v="ft³"/>
    <n v="572.32000000000005"/>
    <s v="lb"/>
    <n v="14"/>
    <s v="ea"/>
    <m/>
    <m/>
  </r>
  <r>
    <s v="4.3.2.3.4.44.15.1"/>
    <m/>
    <x v="0"/>
    <x v="0"/>
    <x v="1"/>
    <x v="0"/>
    <x v="0"/>
    <x v="0"/>
    <x v="0"/>
    <x v="0"/>
    <x v="29"/>
    <x v="0"/>
    <x v="35"/>
    <n v="23.682218304077871"/>
    <s v="ft"/>
    <m/>
    <s v="ft"/>
    <m/>
    <s v="ft"/>
    <m/>
    <s v="ft"/>
    <n v="23.682218304077871"/>
    <s v="ft"/>
    <m/>
    <s v="ft²"/>
    <m/>
    <s v="ft³"/>
    <m/>
    <s v="lb"/>
    <n v="23.682218304077871"/>
    <s v="ft"/>
    <n v="0"/>
    <s v="ft"/>
    <n v="0"/>
    <s v="ft"/>
    <n v="0"/>
    <s v="ft"/>
    <n v="23.682218304077871"/>
    <s v="ft"/>
    <n v="0"/>
    <s v="ft²"/>
    <n v="3.1381570610492524"/>
    <s v="yd³"/>
    <n v="0"/>
    <s v="lb"/>
    <n v="1"/>
    <s v="ea"/>
    <m/>
    <m/>
  </r>
  <r>
    <s v="4.3.2.3.4.44.15.1"/>
    <m/>
    <x v="0"/>
    <x v="0"/>
    <x v="1"/>
    <x v="0"/>
    <x v="0"/>
    <x v="0"/>
    <x v="0"/>
    <x v="0"/>
    <x v="29"/>
    <x v="3"/>
    <x v="35"/>
    <n v="23.682218304077871"/>
    <s v="ft"/>
    <m/>
    <s v="ft"/>
    <m/>
    <s v="ft"/>
    <m/>
    <s v="ft"/>
    <n v="23.682218304077871"/>
    <s v="ft"/>
    <m/>
    <s v="ft²"/>
    <m/>
    <s v="ft³"/>
    <m/>
    <s v="lb"/>
    <n v="23.682218304077871"/>
    <s v="ft"/>
    <n v="0"/>
    <s v="ft"/>
    <n v="0"/>
    <s v="ft"/>
    <n v="0"/>
    <s v="ft"/>
    <n v="23.682218304077871"/>
    <s v="ft"/>
    <n v="0"/>
    <s v="ft²"/>
    <n v="0"/>
    <s v="ft³"/>
    <n v="250.32"/>
    <s v="lb"/>
    <n v="12"/>
    <s v="ea"/>
    <m/>
    <m/>
  </r>
  <r>
    <s v="4.3.2.3.4.44.15.1"/>
    <m/>
    <x v="0"/>
    <x v="0"/>
    <x v="1"/>
    <x v="0"/>
    <x v="0"/>
    <x v="0"/>
    <x v="0"/>
    <x v="0"/>
    <x v="29"/>
    <x v="4"/>
    <x v="35"/>
    <n v="23.682218304077871"/>
    <s v="ft"/>
    <m/>
    <s v="ft"/>
    <m/>
    <s v="ft"/>
    <m/>
    <s v="ft"/>
    <n v="23.682218304077871"/>
    <s v="ft"/>
    <m/>
    <s v="ft²"/>
    <m/>
    <s v="ft³"/>
    <m/>
    <s v="lb"/>
    <n v="23.682218304077871"/>
    <s v="ft"/>
    <n v="0"/>
    <s v="ft"/>
    <n v="0"/>
    <s v="ft"/>
    <n v="0"/>
    <s v="ft"/>
    <n v="23.682218304077871"/>
    <s v="ft"/>
    <n v="0"/>
    <s v="ft²"/>
    <n v="0"/>
    <s v="ft³"/>
    <n v="118.44"/>
    <s v="lb"/>
    <n v="42"/>
    <s v="ea"/>
    <m/>
    <m/>
  </r>
  <r>
    <s v="4.3.2.3.4.44.15.1"/>
    <m/>
    <x v="0"/>
    <x v="0"/>
    <x v="1"/>
    <x v="0"/>
    <x v="0"/>
    <x v="0"/>
    <x v="0"/>
    <x v="0"/>
    <x v="29"/>
    <x v="8"/>
    <x v="35"/>
    <n v="23.682218304077871"/>
    <s v="ft"/>
    <m/>
    <s v="ft"/>
    <m/>
    <s v="ft"/>
    <m/>
    <s v="ft"/>
    <n v="23.682218304077871"/>
    <s v="ft"/>
    <m/>
    <s v="ft²"/>
    <m/>
    <s v="ft³"/>
    <m/>
    <s v="lb"/>
    <n v="23.682218304077871"/>
    <s v="ft"/>
    <n v="0"/>
    <s v="ft"/>
    <n v="0"/>
    <s v="ft"/>
    <n v="0"/>
    <s v="ft"/>
    <n v="23.682218304077871"/>
    <s v="ft"/>
    <n v="0"/>
    <s v="ft²"/>
    <n v="0"/>
    <s v="ft³"/>
    <n v="367.92"/>
    <s v="lb"/>
    <n v="9"/>
    <s v="ea"/>
    <m/>
    <m/>
  </r>
  <r>
    <s v="4.3.2.3.4.44.15.1"/>
    <m/>
    <x v="0"/>
    <x v="0"/>
    <x v="1"/>
    <x v="0"/>
    <x v="0"/>
    <x v="0"/>
    <x v="0"/>
    <x v="0"/>
    <x v="30"/>
    <x v="0"/>
    <x v="36"/>
    <n v="13.085516072675752"/>
    <s v="ft"/>
    <m/>
    <s v="ft"/>
    <m/>
    <s v="ft"/>
    <m/>
    <s v="ft"/>
    <n v="13.085516072675752"/>
    <s v="ft"/>
    <m/>
    <s v="ft²"/>
    <m/>
    <s v="ft³"/>
    <m/>
    <s v="lb"/>
    <n v="13.085516072675752"/>
    <s v="ft"/>
    <n v="0"/>
    <s v="ft"/>
    <n v="0"/>
    <s v="ft"/>
    <n v="0"/>
    <s v="ft"/>
    <n v="13.085516072675752"/>
    <s v="ft"/>
    <n v="0"/>
    <s v="ft²"/>
    <n v="1.7339762742525668"/>
    <s v="yd³"/>
    <n v="0"/>
    <s v="lb"/>
    <n v="1"/>
    <s v="ea"/>
    <m/>
    <m/>
  </r>
  <r>
    <s v="4.3.2.3.4.44.15.1"/>
    <m/>
    <x v="0"/>
    <x v="0"/>
    <x v="1"/>
    <x v="0"/>
    <x v="0"/>
    <x v="0"/>
    <x v="0"/>
    <x v="0"/>
    <x v="30"/>
    <x v="13"/>
    <x v="36"/>
    <n v="13.085516072675752"/>
    <s v="ft"/>
    <m/>
    <s v="ft"/>
    <m/>
    <s v="ft"/>
    <m/>
    <s v="ft"/>
    <n v="13.085516072675752"/>
    <s v="ft"/>
    <m/>
    <s v="ft²"/>
    <m/>
    <s v="ft³"/>
    <m/>
    <s v="lb"/>
    <n v="13.085516072675752"/>
    <s v="ft"/>
    <n v="0"/>
    <s v="ft"/>
    <n v="0"/>
    <s v="ft"/>
    <n v="0"/>
    <s v="ft"/>
    <n v="13.085516072675752"/>
    <s v="ft"/>
    <n v="0"/>
    <s v="ft²"/>
    <n v="0"/>
    <s v="ft³"/>
    <n v="55.723200000000006"/>
    <s v="lb"/>
    <n v="26"/>
    <s v="ea"/>
    <m/>
    <m/>
  </r>
  <r>
    <s v="4.3.2.3.4.44.15.1"/>
    <m/>
    <x v="0"/>
    <x v="0"/>
    <x v="1"/>
    <x v="0"/>
    <x v="0"/>
    <x v="0"/>
    <x v="0"/>
    <x v="0"/>
    <x v="30"/>
    <x v="2"/>
    <x v="36"/>
    <n v="13.085516072675752"/>
    <s v="ft"/>
    <m/>
    <s v="ft"/>
    <m/>
    <s v="ft"/>
    <m/>
    <s v="ft"/>
    <n v="13.085516072675752"/>
    <s v="ft"/>
    <m/>
    <s v="ft²"/>
    <m/>
    <s v="ft³"/>
    <m/>
    <s v="lb"/>
    <n v="13.085516072675752"/>
    <s v="ft"/>
    <n v="0"/>
    <s v="ft"/>
    <n v="0"/>
    <s v="ft"/>
    <n v="0"/>
    <s v="ft"/>
    <n v="13.085516072675752"/>
    <s v="ft"/>
    <n v="0"/>
    <s v="ft²"/>
    <n v="0"/>
    <s v="ft³"/>
    <n v="60.08"/>
    <s v="lb"/>
    <n v="2"/>
    <s v="ea"/>
    <m/>
    <m/>
  </r>
  <r>
    <s v="4.3.2.3.4.44.15.1"/>
    <m/>
    <x v="0"/>
    <x v="0"/>
    <x v="1"/>
    <x v="0"/>
    <x v="0"/>
    <x v="0"/>
    <x v="0"/>
    <x v="0"/>
    <x v="30"/>
    <x v="5"/>
    <x v="36"/>
    <n v="13.085516072675752"/>
    <s v="ft"/>
    <m/>
    <s v="ft"/>
    <m/>
    <s v="ft"/>
    <m/>
    <s v="ft"/>
    <n v="13.085516072675752"/>
    <s v="ft"/>
    <m/>
    <s v="ft²"/>
    <m/>
    <s v="ft³"/>
    <m/>
    <s v="lb"/>
    <n v="13.085516072675752"/>
    <s v="ft"/>
    <n v="0"/>
    <s v="ft"/>
    <n v="0"/>
    <s v="ft"/>
    <n v="0"/>
    <s v="ft"/>
    <n v="13.085516072675752"/>
    <s v="ft"/>
    <n v="0"/>
    <s v="ft²"/>
    <n v="0"/>
    <s v="ft³"/>
    <n v="213.6"/>
    <s v="lb"/>
    <n v="4"/>
    <s v="ea"/>
    <m/>
    <m/>
  </r>
  <r>
    <s v="4.3.2.3.4.44.15.1"/>
    <m/>
    <x v="0"/>
    <x v="0"/>
    <x v="1"/>
    <x v="0"/>
    <x v="0"/>
    <x v="0"/>
    <x v="0"/>
    <x v="0"/>
    <x v="30"/>
    <x v="7"/>
    <x v="36"/>
    <n v="13.085516072675752"/>
    <s v="ft"/>
    <m/>
    <s v="ft"/>
    <m/>
    <s v="ft"/>
    <m/>
    <s v="ft"/>
    <n v="13.085516072675752"/>
    <s v="ft"/>
    <m/>
    <s v="ft²"/>
    <m/>
    <s v="ft³"/>
    <m/>
    <s v="lb"/>
    <n v="13.085516072675752"/>
    <s v="ft"/>
    <n v="0"/>
    <s v="ft"/>
    <n v="0"/>
    <s v="ft"/>
    <n v="0"/>
    <s v="ft"/>
    <n v="13.085516072675752"/>
    <s v="ft"/>
    <n v="0"/>
    <s v="ft²"/>
    <n v="0"/>
    <s v="ft³"/>
    <n v="93.52000000000001"/>
    <s v="lb"/>
    <n v="7"/>
    <s v="ea"/>
    <m/>
    <m/>
  </r>
  <r>
    <s v="4.3.2.3.4.44.15.1"/>
    <m/>
    <x v="0"/>
    <x v="0"/>
    <x v="1"/>
    <x v="0"/>
    <x v="0"/>
    <x v="0"/>
    <x v="0"/>
    <x v="0"/>
    <x v="31"/>
    <x v="0"/>
    <x v="37"/>
    <n v="16.292750404213923"/>
    <s v="ft"/>
    <m/>
    <s v="ft"/>
    <m/>
    <s v="ft"/>
    <m/>
    <s v="ft"/>
    <n v="16.292750404213923"/>
    <s v="ft"/>
    <m/>
    <s v="ft²"/>
    <m/>
    <s v="ft³"/>
    <m/>
    <s v="lb"/>
    <n v="16.292750404213923"/>
    <s v="ft"/>
    <n v="0"/>
    <s v="ft"/>
    <n v="0"/>
    <s v="ft"/>
    <n v="0"/>
    <s v="ft"/>
    <n v="16.292750404213923"/>
    <s v="ft"/>
    <n v="0"/>
    <s v="ft²"/>
    <n v="1.3341952275450735"/>
    <s v="yd³"/>
    <n v="0"/>
    <s v="lb"/>
    <n v="1"/>
    <s v="ea"/>
    <m/>
    <m/>
  </r>
  <r>
    <s v="4.3.2.3.4.44.15.2"/>
    <m/>
    <x v="0"/>
    <x v="0"/>
    <x v="1"/>
    <x v="0"/>
    <x v="0"/>
    <x v="0"/>
    <x v="0"/>
    <x v="0"/>
    <x v="31"/>
    <x v="0"/>
    <x v="38"/>
    <n v="20.21840522601665"/>
    <s v="ft"/>
    <m/>
    <s v="ft"/>
    <m/>
    <s v="ft"/>
    <m/>
    <s v="ft"/>
    <n v="20.21840522601665"/>
    <s v="ft"/>
    <m/>
    <s v="ft²"/>
    <m/>
    <s v="ft³"/>
    <m/>
    <s v="lb"/>
    <n v="20.21840522601665"/>
    <s v="ft"/>
    <n v="0"/>
    <s v="ft"/>
    <n v="0"/>
    <s v="ft"/>
    <n v="0"/>
    <s v="ft"/>
    <n v="20.21840522601665"/>
    <s v="ft"/>
    <n v="0"/>
    <s v="ft²"/>
    <n v="1.6556627390638079"/>
    <s v="yd³"/>
    <n v="0"/>
    <s v="lb"/>
    <n v="1"/>
    <s v="ea"/>
    <m/>
    <m/>
  </r>
  <r>
    <s v="4.3.2.3.4.44.15.1"/>
    <m/>
    <x v="0"/>
    <x v="0"/>
    <x v="1"/>
    <x v="0"/>
    <x v="0"/>
    <x v="0"/>
    <x v="0"/>
    <x v="0"/>
    <x v="31"/>
    <x v="18"/>
    <x v="37"/>
    <n v="16.292750404213923"/>
    <s v="ft"/>
    <m/>
    <s v="ft"/>
    <m/>
    <s v="ft"/>
    <m/>
    <s v="ft"/>
    <n v="16.292750404213923"/>
    <s v="ft"/>
    <m/>
    <s v="ft²"/>
    <m/>
    <s v="ft³"/>
    <m/>
    <s v="lb"/>
    <n v="16.292750404213923"/>
    <s v="ft"/>
    <n v="0"/>
    <s v="ft"/>
    <n v="0"/>
    <s v="ft"/>
    <n v="0"/>
    <s v="ft"/>
    <n v="16.292750404213923"/>
    <s v="ft"/>
    <n v="0"/>
    <s v="ft²"/>
    <n v="0"/>
    <s v="ft³"/>
    <n v="79.260799999999989"/>
    <s v="lb"/>
    <n v="31"/>
    <s v="ea"/>
    <m/>
    <m/>
  </r>
  <r>
    <s v="4.3.2.3.4.44.15.2"/>
    <m/>
    <x v="0"/>
    <x v="0"/>
    <x v="1"/>
    <x v="0"/>
    <x v="0"/>
    <x v="0"/>
    <x v="0"/>
    <x v="0"/>
    <x v="31"/>
    <x v="18"/>
    <x v="38"/>
    <n v="20.21840522601665"/>
    <s v="ft"/>
    <m/>
    <s v="ft"/>
    <m/>
    <s v="ft"/>
    <m/>
    <s v="ft"/>
    <n v="20.21840522601665"/>
    <s v="ft"/>
    <m/>
    <s v="ft²"/>
    <m/>
    <s v="ft³"/>
    <m/>
    <s v="lb"/>
    <n v="20.21840522601665"/>
    <s v="ft"/>
    <n v="0"/>
    <s v="ft"/>
    <n v="0"/>
    <s v="ft"/>
    <n v="0"/>
    <s v="ft"/>
    <n v="20.21840522601665"/>
    <s v="ft"/>
    <n v="0"/>
    <s v="ft²"/>
    <n v="0"/>
    <s v="ft³"/>
    <n v="94.601600000000005"/>
    <s v="lb"/>
    <n v="37"/>
    <s v="ea"/>
    <m/>
    <m/>
  </r>
  <r>
    <s v="4.3.2.3.4.44.15.1"/>
    <m/>
    <x v="0"/>
    <x v="0"/>
    <x v="1"/>
    <x v="0"/>
    <x v="0"/>
    <x v="0"/>
    <x v="0"/>
    <x v="0"/>
    <x v="31"/>
    <x v="8"/>
    <x v="37"/>
    <n v="16.292750404213923"/>
    <s v="ft"/>
    <m/>
    <s v="ft"/>
    <m/>
    <s v="ft"/>
    <m/>
    <s v="ft"/>
    <n v="16.292750404213923"/>
    <s v="ft"/>
    <m/>
    <s v="ft²"/>
    <m/>
    <s v="ft³"/>
    <m/>
    <s v="lb"/>
    <n v="16.292750404213923"/>
    <s v="ft"/>
    <n v="0"/>
    <s v="ft"/>
    <n v="0"/>
    <s v="ft"/>
    <n v="0"/>
    <s v="ft"/>
    <n v="16.292750404213923"/>
    <s v="ft"/>
    <n v="0"/>
    <s v="ft²"/>
    <n v="0"/>
    <s v="ft³"/>
    <n v="163.52000000000001"/>
    <s v="lb"/>
    <n v="4"/>
    <s v="ea"/>
    <m/>
    <m/>
  </r>
  <r>
    <s v="4.3.2.3.4.44.15.2"/>
    <m/>
    <x v="0"/>
    <x v="0"/>
    <x v="1"/>
    <x v="0"/>
    <x v="0"/>
    <x v="0"/>
    <x v="0"/>
    <x v="0"/>
    <x v="31"/>
    <x v="8"/>
    <x v="38"/>
    <n v="20.21840522601665"/>
    <s v="ft"/>
    <m/>
    <s v="ft"/>
    <m/>
    <s v="ft"/>
    <m/>
    <s v="ft"/>
    <n v="20.21840522601665"/>
    <s v="ft"/>
    <m/>
    <s v="ft²"/>
    <m/>
    <s v="ft³"/>
    <m/>
    <s v="lb"/>
    <n v="20.21840522601665"/>
    <s v="ft"/>
    <n v="0"/>
    <s v="ft"/>
    <n v="0"/>
    <s v="ft"/>
    <n v="0"/>
    <s v="ft"/>
    <n v="20.21840522601665"/>
    <s v="ft"/>
    <n v="0"/>
    <s v="ft²"/>
    <n v="0"/>
    <s v="ft³"/>
    <n v="204.4"/>
    <s v="lb"/>
    <n v="5"/>
    <s v="ea"/>
    <m/>
    <m/>
  </r>
  <r>
    <s v="4.3.2.3.4.44.15.1"/>
    <m/>
    <x v="0"/>
    <x v="0"/>
    <x v="1"/>
    <x v="0"/>
    <x v="0"/>
    <x v="0"/>
    <x v="0"/>
    <x v="0"/>
    <x v="31"/>
    <x v="7"/>
    <x v="37"/>
    <n v="16.292750404213923"/>
    <s v="ft"/>
    <m/>
    <s v="ft"/>
    <m/>
    <s v="ft"/>
    <m/>
    <s v="ft"/>
    <n v="16.292750404213923"/>
    <s v="ft"/>
    <m/>
    <s v="ft²"/>
    <m/>
    <s v="ft³"/>
    <m/>
    <s v="lb"/>
    <n v="16.292750404213923"/>
    <s v="ft"/>
    <n v="0"/>
    <s v="ft"/>
    <n v="0"/>
    <s v="ft"/>
    <n v="0"/>
    <s v="ft"/>
    <n v="16.292750404213923"/>
    <s v="ft"/>
    <n v="0"/>
    <s v="ft²"/>
    <n v="0"/>
    <s v="ft³"/>
    <n v="106.88000000000001"/>
    <s v="lb"/>
    <n v="8"/>
    <s v="ea"/>
    <m/>
    <m/>
  </r>
  <r>
    <s v="4.3.2.3.4.44.15.2"/>
    <m/>
    <x v="0"/>
    <x v="0"/>
    <x v="1"/>
    <x v="0"/>
    <x v="0"/>
    <x v="0"/>
    <x v="0"/>
    <x v="0"/>
    <x v="31"/>
    <x v="7"/>
    <x v="38"/>
    <n v="20.21840522601665"/>
    <s v="ft"/>
    <m/>
    <s v="ft"/>
    <m/>
    <s v="ft"/>
    <m/>
    <s v="ft"/>
    <n v="20.21840522601665"/>
    <s v="ft"/>
    <m/>
    <s v="ft²"/>
    <m/>
    <s v="ft³"/>
    <m/>
    <s v="lb"/>
    <n v="20.21840522601665"/>
    <s v="ft"/>
    <n v="0"/>
    <s v="ft"/>
    <n v="0"/>
    <s v="ft"/>
    <n v="0"/>
    <s v="ft"/>
    <n v="20.21840522601665"/>
    <s v="ft"/>
    <n v="0"/>
    <s v="ft²"/>
    <n v="0"/>
    <s v="ft³"/>
    <n v="133.6"/>
    <s v="lb"/>
    <n v="10"/>
    <s v="ea"/>
    <m/>
    <m/>
  </r>
  <r>
    <s v="4.3.2.3.4.44.15.1"/>
    <m/>
    <x v="0"/>
    <x v="0"/>
    <x v="1"/>
    <x v="0"/>
    <x v="0"/>
    <x v="0"/>
    <x v="0"/>
    <x v="0"/>
    <x v="32"/>
    <x v="0"/>
    <x v="39"/>
    <n v="20.731562719062762"/>
    <s v="ft"/>
    <m/>
    <s v="ft"/>
    <m/>
    <s v="ft"/>
    <m/>
    <s v="ft"/>
    <n v="20.731562719062762"/>
    <s v="ft"/>
    <m/>
    <s v="ft²"/>
    <m/>
    <s v="ft³"/>
    <m/>
    <s v="lb"/>
    <n v="20.731562719062762"/>
    <s v="ft"/>
    <n v="0"/>
    <s v="ft"/>
    <n v="0"/>
    <s v="ft"/>
    <n v="0"/>
    <s v="ft"/>
    <n v="20.731562719062762"/>
    <s v="ft"/>
    <n v="0"/>
    <s v="ft²"/>
    <n v="1.6976846359943618"/>
    <s v="yd³"/>
    <n v="0"/>
    <s v="lb"/>
    <n v="1"/>
    <s v="ea"/>
    <m/>
    <m/>
  </r>
  <r>
    <s v="4.3.2.3.4.44.15.1"/>
    <m/>
    <x v="0"/>
    <x v="0"/>
    <x v="1"/>
    <x v="0"/>
    <x v="0"/>
    <x v="0"/>
    <x v="0"/>
    <x v="0"/>
    <x v="32"/>
    <x v="18"/>
    <x v="39"/>
    <n v="20.731562719062762"/>
    <s v="ft"/>
    <m/>
    <s v="ft"/>
    <m/>
    <s v="ft"/>
    <m/>
    <s v="ft"/>
    <n v="20.731562719062762"/>
    <s v="ft"/>
    <m/>
    <s v="ft²"/>
    <m/>
    <s v="ft³"/>
    <m/>
    <s v="lb"/>
    <n v="20.731562719062762"/>
    <s v="ft"/>
    <n v="0"/>
    <s v="ft"/>
    <n v="0"/>
    <s v="ft"/>
    <n v="0"/>
    <s v="ft"/>
    <n v="20.731562719062762"/>
    <s v="ft"/>
    <n v="0"/>
    <s v="ft²"/>
    <n v="0"/>
    <s v="ft³"/>
    <n v="94.601600000000005"/>
    <s v="lb"/>
    <n v="37"/>
    <s v="ea"/>
    <m/>
    <m/>
  </r>
  <r>
    <s v="4.3.2.3.4.44.15.1"/>
    <m/>
    <x v="0"/>
    <x v="0"/>
    <x v="1"/>
    <x v="0"/>
    <x v="0"/>
    <x v="0"/>
    <x v="0"/>
    <x v="0"/>
    <x v="32"/>
    <x v="8"/>
    <x v="39"/>
    <n v="20.731562719062762"/>
    <s v="ft"/>
    <m/>
    <s v="ft"/>
    <m/>
    <s v="ft"/>
    <m/>
    <s v="ft"/>
    <n v="20.731562719062762"/>
    <s v="ft"/>
    <m/>
    <s v="ft²"/>
    <m/>
    <s v="ft³"/>
    <m/>
    <s v="lb"/>
    <n v="20.731562719062762"/>
    <s v="ft"/>
    <n v="0"/>
    <s v="ft"/>
    <n v="0"/>
    <s v="ft"/>
    <n v="0"/>
    <s v="ft"/>
    <n v="20.731562719062762"/>
    <s v="ft"/>
    <n v="0"/>
    <s v="ft²"/>
    <n v="0"/>
    <s v="ft³"/>
    <n v="122.64"/>
    <s v="lb"/>
    <n v="3"/>
    <s v="ea"/>
    <m/>
    <m/>
  </r>
  <r>
    <s v="4.3.2.3.4.44.15.1"/>
    <m/>
    <x v="0"/>
    <x v="0"/>
    <x v="1"/>
    <x v="0"/>
    <x v="0"/>
    <x v="0"/>
    <x v="0"/>
    <x v="0"/>
    <x v="32"/>
    <x v="7"/>
    <x v="39"/>
    <n v="20.731562719062762"/>
    <s v="ft"/>
    <m/>
    <s v="ft"/>
    <m/>
    <s v="ft"/>
    <m/>
    <s v="ft"/>
    <n v="20.731562719062762"/>
    <s v="ft"/>
    <m/>
    <s v="ft²"/>
    <m/>
    <s v="ft³"/>
    <m/>
    <s v="lb"/>
    <n v="20.731562719062762"/>
    <s v="ft"/>
    <n v="0"/>
    <s v="ft"/>
    <n v="0"/>
    <s v="ft"/>
    <n v="0"/>
    <s v="ft"/>
    <n v="20.731562719062762"/>
    <s v="ft"/>
    <n v="0"/>
    <s v="ft²"/>
    <n v="0"/>
    <s v="ft³"/>
    <n v="133.6"/>
    <s v="lb"/>
    <n v="10"/>
    <s v="ea"/>
    <m/>
    <m/>
  </r>
  <r>
    <s v="4.3.2.3.4.44.15.1"/>
    <m/>
    <x v="0"/>
    <x v="0"/>
    <x v="1"/>
    <x v="0"/>
    <x v="0"/>
    <x v="0"/>
    <x v="0"/>
    <x v="0"/>
    <x v="32"/>
    <x v="3"/>
    <x v="39"/>
    <n v="20.731562719062762"/>
    <s v="ft"/>
    <m/>
    <s v="ft"/>
    <m/>
    <s v="ft"/>
    <m/>
    <s v="ft"/>
    <n v="20.731562719062762"/>
    <s v="ft"/>
    <m/>
    <s v="ft²"/>
    <m/>
    <s v="ft³"/>
    <m/>
    <s v="lb"/>
    <n v="20.731562719062762"/>
    <s v="ft"/>
    <n v="0"/>
    <s v="ft"/>
    <n v="0"/>
    <s v="ft"/>
    <n v="0"/>
    <s v="ft"/>
    <n v="20.731562719062762"/>
    <s v="ft"/>
    <n v="0"/>
    <s v="ft²"/>
    <n v="0"/>
    <s v="ft³"/>
    <n v="312.89999999999998"/>
    <s v="lb"/>
    <n v="15"/>
    <s v="ea"/>
    <m/>
    <m/>
  </r>
  <r>
    <s v="4.3.2.3.4.44.15.1"/>
    <m/>
    <x v="0"/>
    <x v="0"/>
    <x v="1"/>
    <x v="0"/>
    <x v="0"/>
    <x v="0"/>
    <x v="0"/>
    <x v="0"/>
    <x v="33"/>
    <x v="0"/>
    <x v="40"/>
    <n v="6.4123424366979567"/>
    <s v="ft"/>
    <m/>
    <s v="ft"/>
    <m/>
    <s v="ft"/>
    <m/>
    <s v="ft"/>
    <n v="6.4123424366979567"/>
    <s v="ft"/>
    <m/>
    <s v="ft²"/>
    <m/>
    <s v="ft³"/>
    <m/>
    <s v="lb"/>
    <n v="6.4123424366979567"/>
    <s v="ft"/>
    <n v="0"/>
    <s v="ft"/>
    <n v="0"/>
    <s v="ft"/>
    <n v="0"/>
    <s v="ft"/>
    <n v="6.4123424366979567"/>
    <s v="ft"/>
    <n v="0"/>
    <s v="ft²"/>
    <n v="0.52509959731626599"/>
    <s v="yd³"/>
    <n v="0"/>
    <s v="lb"/>
    <n v="1"/>
    <s v="ea"/>
    <m/>
    <m/>
  </r>
  <r>
    <s v="4.3.2.3.4.44.15.2"/>
    <m/>
    <x v="0"/>
    <x v="0"/>
    <x v="1"/>
    <x v="0"/>
    <x v="0"/>
    <x v="0"/>
    <x v="0"/>
    <x v="0"/>
    <x v="33"/>
    <x v="0"/>
    <x v="41"/>
    <n v="19.719965234196639"/>
    <s v="ft"/>
    <m/>
    <s v="ft"/>
    <m/>
    <s v="ft"/>
    <m/>
    <s v="ft"/>
    <n v="19.719965234196639"/>
    <s v="ft"/>
    <m/>
    <s v="ft²"/>
    <m/>
    <s v="ft³"/>
    <m/>
    <s v="lb"/>
    <n v="19.719965234196639"/>
    <s v="ft"/>
    <n v="0"/>
    <s v="ft"/>
    <n v="0"/>
    <s v="ft"/>
    <n v="0"/>
    <s v="ft"/>
    <n v="19.719965234196639"/>
    <s v="ft"/>
    <n v="0"/>
    <s v="ft²"/>
    <n v="1.6148460419558803"/>
    <s v="yd³"/>
    <n v="0"/>
    <s v="lb"/>
    <n v="1"/>
    <s v="ea"/>
    <m/>
    <m/>
  </r>
  <r>
    <s v="4.3.2.3.4.44.15.3"/>
    <m/>
    <x v="0"/>
    <x v="0"/>
    <x v="1"/>
    <x v="0"/>
    <x v="0"/>
    <x v="0"/>
    <x v="0"/>
    <x v="0"/>
    <x v="33"/>
    <x v="0"/>
    <x v="42"/>
    <n v="7.2172389768692478"/>
    <s v="ft"/>
    <m/>
    <s v="ft"/>
    <m/>
    <s v="ft"/>
    <m/>
    <s v="ft"/>
    <n v="7.2172389768692478"/>
    <s v="ft"/>
    <m/>
    <s v="ft²"/>
    <m/>
    <s v="ft³"/>
    <m/>
    <s v="lb"/>
    <n v="7.2172389768692478"/>
    <s v="ft"/>
    <n v="0"/>
    <s v="ft"/>
    <n v="0"/>
    <s v="ft"/>
    <n v="0"/>
    <s v="ft"/>
    <n v="7.2172389768692478"/>
    <s v="ft"/>
    <n v="0"/>
    <s v="ft²"/>
    <n v="0.59101168066140397"/>
    <s v="yd³"/>
    <n v="0"/>
    <s v="lb"/>
    <n v="1"/>
    <s v="ea"/>
    <m/>
    <m/>
  </r>
  <r>
    <s v="4.3.2.3.4.44.15.1"/>
    <m/>
    <x v="0"/>
    <x v="0"/>
    <x v="1"/>
    <x v="0"/>
    <x v="0"/>
    <x v="0"/>
    <x v="0"/>
    <x v="0"/>
    <x v="33"/>
    <x v="18"/>
    <x v="40"/>
    <n v="6.4123424366979567"/>
    <s v="ft"/>
    <m/>
    <s v="ft"/>
    <m/>
    <s v="ft"/>
    <m/>
    <s v="ft"/>
    <n v="6.4123424366979567"/>
    <s v="ft"/>
    <m/>
    <s v="ft²"/>
    <m/>
    <s v="ft³"/>
    <m/>
    <s v="lb"/>
    <n v="6.4123424366979567"/>
    <s v="ft"/>
    <n v="0"/>
    <s v="ft"/>
    <n v="0"/>
    <s v="ft"/>
    <n v="0"/>
    <s v="ft"/>
    <n v="6.4123424366979567"/>
    <s v="ft"/>
    <n v="0"/>
    <s v="ft²"/>
    <n v="0"/>
    <s v="ft³"/>
    <n v="40.908799999999999"/>
    <s v="lb"/>
    <n v="16"/>
    <s v="ea"/>
    <m/>
    <m/>
  </r>
  <r>
    <s v="4.3.2.3.4.44.15.2"/>
    <m/>
    <x v="0"/>
    <x v="0"/>
    <x v="1"/>
    <x v="0"/>
    <x v="0"/>
    <x v="0"/>
    <x v="0"/>
    <x v="0"/>
    <x v="33"/>
    <x v="18"/>
    <x v="41"/>
    <n v="19.719965234196639"/>
    <s v="ft"/>
    <m/>
    <s v="ft"/>
    <m/>
    <s v="ft"/>
    <m/>
    <s v="ft"/>
    <n v="19.719965234196639"/>
    <s v="ft"/>
    <m/>
    <s v="ft²"/>
    <m/>
    <s v="ft³"/>
    <m/>
    <s v="lb"/>
    <n v="19.719965234196639"/>
    <s v="ft"/>
    <n v="0"/>
    <s v="ft"/>
    <n v="0"/>
    <s v="ft"/>
    <n v="0"/>
    <s v="ft"/>
    <n v="19.719965234196639"/>
    <s v="ft"/>
    <n v="0"/>
    <s v="ft²"/>
    <n v="0"/>
    <s v="ft³"/>
    <n v="92.044799999999995"/>
    <s v="lb"/>
    <n v="36"/>
    <s v="ea"/>
    <m/>
    <m/>
  </r>
  <r>
    <s v="4.3.2.3.4.44.15.3"/>
    <m/>
    <x v="0"/>
    <x v="0"/>
    <x v="1"/>
    <x v="0"/>
    <x v="0"/>
    <x v="0"/>
    <x v="0"/>
    <x v="0"/>
    <x v="33"/>
    <x v="18"/>
    <x v="42"/>
    <n v="7.2172389768692478"/>
    <s v="ft"/>
    <m/>
    <s v="ft"/>
    <m/>
    <s v="ft"/>
    <m/>
    <s v="ft"/>
    <n v="7.2172389768692478"/>
    <s v="ft"/>
    <m/>
    <s v="ft²"/>
    <m/>
    <s v="ft³"/>
    <m/>
    <s v="lb"/>
    <n v="7.2172389768692478"/>
    <s v="ft"/>
    <n v="0"/>
    <s v="ft"/>
    <n v="0"/>
    <s v="ft"/>
    <n v="0"/>
    <s v="ft"/>
    <n v="7.2172389768692478"/>
    <s v="ft"/>
    <n v="0"/>
    <s v="ft²"/>
    <n v="0"/>
    <s v="ft³"/>
    <n v="43.465599999999995"/>
    <s v="lb"/>
    <n v="17"/>
    <s v="ea"/>
    <m/>
    <m/>
  </r>
  <r>
    <s v="4.3.2.3.4.44.15.1"/>
    <m/>
    <x v="0"/>
    <x v="0"/>
    <x v="1"/>
    <x v="0"/>
    <x v="0"/>
    <x v="0"/>
    <x v="0"/>
    <x v="0"/>
    <x v="33"/>
    <x v="8"/>
    <x v="40"/>
    <n v="6.4123424366979567"/>
    <s v="ft"/>
    <m/>
    <s v="ft"/>
    <m/>
    <s v="ft"/>
    <m/>
    <s v="ft"/>
    <n v="6.4123424366979567"/>
    <s v="ft"/>
    <m/>
    <s v="ft²"/>
    <m/>
    <s v="ft³"/>
    <m/>
    <s v="lb"/>
    <n v="6.4123424366979567"/>
    <s v="ft"/>
    <n v="0"/>
    <s v="ft"/>
    <n v="0"/>
    <s v="ft"/>
    <n v="0"/>
    <s v="ft"/>
    <n v="6.4123424366979567"/>
    <s v="ft"/>
    <n v="0"/>
    <s v="ft²"/>
    <n v="0"/>
    <s v="ft³"/>
    <n v="81.760000000000005"/>
    <s v="lb"/>
    <n v="2"/>
    <s v="ea"/>
    <m/>
    <m/>
  </r>
  <r>
    <s v="4.3.2.3.4.44.15.2"/>
    <m/>
    <x v="0"/>
    <x v="0"/>
    <x v="1"/>
    <x v="0"/>
    <x v="0"/>
    <x v="0"/>
    <x v="0"/>
    <x v="0"/>
    <x v="33"/>
    <x v="8"/>
    <x v="41"/>
    <n v="19.719965234196639"/>
    <s v="ft"/>
    <m/>
    <s v="ft"/>
    <m/>
    <s v="ft"/>
    <m/>
    <s v="ft"/>
    <n v="19.719965234196639"/>
    <s v="ft"/>
    <m/>
    <s v="ft²"/>
    <m/>
    <s v="ft³"/>
    <m/>
    <s v="lb"/>
    <n v="19.719965234196639"/>
    <s v="ft"/>
    <n v="0"/>
    <s v="ft"/>
    <n v="0"/>
    <s v="ft"/>
    <n v="0"/>
    <s v="ft"/>
    <n v="19.719965234196639"/>
    <s v="ft"/>
    <n v="0"/>
    <s v="ft²"/>
    <n v="0"/>
    <s v="ft³"/>
    <n v="204.4"/>
    <s v="lb"/>
    <n v="5"/>
    <s v="ea"/>
    <m/>
    <m/>
  </r>
  <r>
    <s v="4.3.2.3.4.44.15.3"/>
    <m/>
    <x v="0"/>
    <x v="0"/>
    <x v="1"/>
    <x v="0"/>
    <x v="0"/>
    <x v="0"/>
    <x v="0"/>
    <x v="0"/>
    <x v="33"/>
    <x v="8"/>
    <x v="42"/>
    <n v="7.2172389768692478"/>
    <s v="ft"/>
    <m/>
    <s v="ft"/>
    <m/>
    <s v="ft"/>
    <m/>
    <s v="ft"/>
    <n v="7.2172389768692478"/>
    <s v="ft"/>
    <m/>
    <s v="ft²"/>
    <m/>
    <s v="ft³"/>
    <m/>
    <s v="lb"/>
    <n v="7.2172389768692478"/>
    <s v="ft"/>
    <n v="0"/>
    <s v="ft"/>
    <n v="0"/>
    <s v="ft"/>
    <n v="0"/>
    <s v="ft"/>
    <n v="7.2172389768692478"/>
    <s v="ft"/>
    <n v="0"/>
    <s v="ft²"/>
    <n v="0"/>
    <s v="ft³"/>
    <n v="81.760000000000005"/>
    <s v="lb"/>
    <n v="2"/>
    <s v="ea"/>
    <m/>
    <m/>
  </r>
  <r>
    <s v="4.3.2.3.4.44.15.1"/>
    <m/>
    <x v="0"/>
    <x v="0"/>
    <x v="1"/>
    <x v="0"/>
    <x v="0"/>
    <x v="0"/>
    <x v="0"/>
    <x v="0"/>
    <x v="33"/>
    <x v="7"/>
    <x v="40"/>
    <n v="6.4123424366979567"/>
    <s v="ft"/>
    <m/>
    <s v="ft"/>
    <m/>
    <s v="ft"/>
    <m/>
    <s v="ft"/>
    <n v="6.4123424366979567"/>
    <s v="ft"/>
    <m/>
    <s v="ft²"/>
    <m/>
    <s v="ft³"/>
    <m/>
    <s v="lb"/>
    <n v="6.4123424366979567"/>
    <s v="ft"/>
    <n v="0"/>
    <s v="ft"/>
    <n v="0"/>
    <s v="ft"/>
    <n v="0"/>
    <s v="ft"/>
    <n v="6.4123424366979567"/>
    <s v="ft"/>
    <n v="0"/>
    <s v="ft²"/>
    <n v="0"/>
    <s v="ft³"/>
    <n v="53.440000000000005"/>
    <s v="lb"/>
    <n v="4"/>
    <s v="ea"/>
    <m/>
    <m/>
  </r>
  <r>
    <s v="4.3.2.3.4.44.15.2"/>
    <m/>
    <x v="0"/>
    <x v="0"/>
    <x v="1"/>
    <x v="0"/>
    <x v="0"/>
    <x v="0"/>
    <x v="0"/>
    <x v="0"/>
    <x v="33"/>
    <x v="7"/>
    <x v="41"/>
    <n v="19.719965234196639"/>
    <s v="ft"/>
    <m/>
    <s v="ft"/>
    <m/>
    <s v="ft"/>
    <m/>
    <s v="ft"/>
    <n v="19.719965234196639"/>
    <s v="ft"/>
    <m/>
    <s v="ft²"/>
    <m/>
    <s v="ft³"/>
    <m/>
    <s v="lb"/>
    <n v="19.719965234196639"/>
    <s v="ft"/>
    <n v="0"/>
    <s v="ft"/>
    <n v="0"/>
    <s v="ft"/>
    <n v="0"/>
    <s v="ft"/>
    <n v="19.719965234196639"/>
    <s v="ft"/>
    <n v="0"/>
    <s v="ft²"/>
    <n v="0"/>
    <s v="ft³"/>
    <n v="133.6"/>
    <s v="lb"/>
    <n v="10"/>
    <s v="ea"/>
    <m/>
    <m/>
  </r>
  <r>
    <s v="4.3.2.3.4.44.15.3"/>
    <m/>
    <x v="0"/>
    <x v="0"/>
    <x v="1"/>
    <x v="0"/>
    <x v="0"/>
    <x v="0"/>
    <x v="0"/>
    <x v="0"/>
    <x v="33"/>
    <x v="7"/>
    <x v="42"/>
    <n v="7.2172389768692478"/>
    <s v="ft"/>
    <m/>
    <s v="ft"/>
    <m/>
    <s v="ft"/>
    <m/>
    <s v="ft"/>
    <n v="7.2172389768692478"/>
    <s v="ft"/>
    <m/>
    <s v="ft²"/>
    <m/>
    <s v="ft³"/>
    <m/>
    <s v="lb"/>
    <n v="7.2172389768692478"/>
    <s v="ft"/>
    <n v="0"/>
    <s v="ft"/>
    <n v="0"/>
    <s v="ft"/>
    <n v="0"/>
    <s v="ft"/>
    <n v="7.2172389768692478"/>
    <s v="ft"/>
    <n v="0"/>
    <s v="ft²"/>
    <n v="0"/>
    <s v="ft³"/>
    <n v="53.440000000000005"/>
    <s v="lb"/>
    <n v="4"/>
    <s v="ea"/>
    <m/>
    <m/>
  </r>
  <r>
    <s v="4.3.2.3.4.44.15.1"/>
    <m/>
    <x v="0"/>
    <x v="0"/>
    <x v="1"/>
    <x v="0"/>
    <x v="0"/>
    <x v="0"/>
    <x v="0"/>
    <x v="0"/>
    <x v="34"/>
    <x v="0"/>
    <x v="43"/>
    <n v="32.684337692867963"/>
    <s v="ft"/>
    <m/>
    <s v="ft"/>
    <m/>
    <s v="ft"/>
    <m/>
    <s v="ft"/>
    <n v="32.684337692867963"/>
    <s v="ft"/>
    <m/>
    <s v="ft²"/>
    <m/>
    <s v="ft³"/>
    <m/>
    <s v="lb"/>
    <n v="32.684337692867963"/>
    <s v="ft"/>
    <n v="0"/>
    <s v="ft"/>
    <n v="0"/>
    <s v="ft"/>
    <n v="0"/>
    <s v="ft"/>
    <n v="32.684337692867963"/>
    <s v="ft"/>
    <n v="0"/>
    <s v="ft²"/>
    <n v="6.4884462975471218"/>
    <s v="yd³"/>
    <n v="0"/>
    <s v="lb"/>
    <n v="1"/>
    <s v="ea"/>
    <m/>
    <m/>
  </r>
  <r>
    <s v="4.3.2.3.4.44.15.2"/>
    <m/>
    <x v="0"/>
    <x v="0"/>
    <x v="1"/>
    <x v="0"/>
    <x v="0"/>
    <x v="0"/>
    <x v="0"/>
    <x v="0"/>
    <x v="34"/>
    <x v="0"/>
    <x v="44"/>
    <n v="24.389323778904505"/>
    <s v="ft"/>
    <m/>
    <s v="ft"/>
    <m/>
    <s v="ft"/>
    <m/>
    <s v="ft"/>
    <n v="24.389323778904505"/>
    <s v="ft"/>
    <m/>
    <s v="ft²"/>
    <m/>
    <s v="ft³"/>
    <m/>
    <s v="lb"/>
    <n v="24.389323778904505"/>
    <s v="ft"/>
    <n v="0"/>
    <s v="ft"/>
    <n v="0"/>
    <s v="ft"/>
    <n v="0"/>
    <s v="ft"/>
    <n v="24.389323778904505"/>
    <s v="ft"/>
    <n v="0"/>
    <s v="ft²"/>
    <n v="4.8417324242565982"/>
    <s v="yd³"/>
    <n v="0"/>
    <s v="lb"/>
    <n v="1"/>
    <s v="ea"/>
    <m/>
    <m/>
  </r>
  <r>
    <s v="4.3.2.3.4.44.15.1"/>
    <m/>
    <x v="0"/>
    <x v="0"/>
    <x v="1"/>
    <x v="0"/>
    <x v="0"/>
    <x v="0"/>
    <x v="0"/>
    <x v="0"/>
    <x v="34"/>
    <x v="3"/>
    <x v="43"/>
    <n v="32.684337692867963"/>
    <s v="ft"/>
    <m/>
    <s v="ft"/>
    <m/>
    <s v="ft"/>
    <m/>
    <s v="ft"/>
    <n v="32.684337692867963"/>
    <s v="ft"/>
    <m/>
    <s v="ft²"/>
    <m/>
    <s v="ft³"/>
    <m/>
    <s v="lb"/>
    <n v="32.684337692867963"/>
    <s v="ft"/>
    <n v="0"/>
    <s v="ft"/>
    <n v="0"/>
    <s v="ft"/>
    <n v="0"/>
    <s v="ft"/>
    <n v="32.684337692867963"/>
    <s v="ft"/>
    <n v="0"/>
    <s v="ft²"/>
    <n v="0"/>
    <s v="ft³"/>
    <n v="730.09999999999991"/>
    <s v="lb"/>
    <n v="35"/>
    <s v="ea"/>
    <m/>
    <m/>
  </r>
  <r>
    <s v="4.3.2.3.4.44.15.2"/>
    <m/>
    <x v="0"/>
    <x v="0"/>
    <x v="1"/>
    <x v="0"/>
    <x v="0"/>
    <x v="0"/>
    <x v="0"/>
    <x v="0"/>
    <x v="34"/>
    <x v="3"/>
    <x v="44"/>
    <n v="24.389323778904505"/>
    <s v="ft"/>
    <m/>
    <s v="ft"/>
    <m/>
    <s v="ft"/>
    <m/>
    <s v="ft"/>
    <n v="24.389323778904505"/>
    <s v="ft"/>
    <m/>
    <s v="ft²"/>
    <m/>
    <s v="ft³"/>
    <m/>
    <s v="lb"/>
    <n v="24.389323778904505"/>
    <s v="ft"/>
    <n v="0"/>
    <s v="ft"/>
    <n v="0"/>
    <s v="ft"/>
    <n v="0"/>
    <s v="ft"/>
    <n v="24.389323778904505"/>
    <s v="ft"/>
    <n v="0"/>
    <s v="ft²"/>
    <n v="0"/>
    <s v="ft³"/>
    <n v="542.36"/>
    <s v="lb"/>
    <n v="26"/>
    <s v="ea"/>
    <m/>
    <m/>
  </r>
  <r>
    <s v="4.3.2.3.4.44.15.1"/>
    <m/>
    <x v="0"/>
    <x v="0"/>
    <x v="1"/>
    <x v="0"/>
    <x v="0"/>
    <x v="0"/>
    <x v="0"/>
    <x v="0"/>
    <x v="34"/>
    <x v="5"/>
    <x v="43"/>
    <n v="32.684337692867963"/>
    <s v="ft"/>
    <m/>
    <s v="ft"/>
    <m/>
    <s v="ft"/>
    <m/>
    <s v="ft"/>
    <n v="32.684337692867963"/>
    <s v="ft"/>
    <m/>
    <s v="ft²"/>
    <m/>
    <s v="ft³"/>
    <m/>
    <s v="lb"/>
    <n v="32.684337692867963"/>
    <s v="ft"/>
    <n v="0"/>
    <s v="ft"/>
    <n v="0"/>
    <s v="ft"/>
    <n v="0"/>
    <s v="ft"/>
    <n v="32.684337692867963"/>
    <s v="ft"/>
    <n v="0"/>
    <s v="ft²"/>
    <n v="0"/>
    <s v="ft³"/>
    <n v="854.4"/>
    <s v="lb"/>
    <n v="16"/>
    <s v="ea"/>
    <m/>
    <m/>
  </r>
  <r>
    <s v="4.3.2.3.4.44.15.2"/>
    <m/>
    <x v="0"/>
    <x v="0"/>
    <x v="1"/>
    <x v="0"/>
    <x v="0"/>
    <x v="0"/>
    <x v="0"/>
    <x v="0"/>
    <x v="34"/>
    <x v="5"/>
    <x v="44"/>
    <n v="24.389323778904505"/>
    <s v="ft"/>
    <m/>
    <s v="ft"/>
    <m/>
    <s v="ft"/>
    <m/>
    <s v="ft"/>
    <n v="24.389323778904505"/>
    <s v="ft"/>
    <m/>
    <s v="ft²"/>
    <m/>
    <s v="ft³"/>
    <m/>
    <s v="lb"/>
    <n v="24.389323778904505"/>
    <s v="ft"/>
    <n v="0"/>
    <s v="ft"/>
    <n v="0"/>
    <s v="ft"/>
    <n v="0"/>
    <s v="ft"/>
    <n v="24.389323778904505"/>
    <s v="ft"/>
    <n v="0"/>
    <s v="ft²"/>
    <n v="0"/>
    <s v="ft³"/>
    <n v="640.79999999999995"/>
    <s v="lb"/>
    <n v="12"/>
    <s v="ea"/>
    <m/>
    <m/>
  </r>
  <r>
    <s v="4.3.2.3.4.44.15.1"/>
    <m/>
    <x v="0"/>
    <x v="0"/>
    <x v="1"/>
    <x v="0"/>
    <x v="0"/>
    <x v="0"/>
    <x v="0"/>
    <x v="0"/>
    <x v="34"/>
    <x v="19"/>
    <x v="43"/>
    <n v="32.684337692867963"/>
    <s v="ft"/>
    <m/>
    <s v="ft"/>
    <m/>
    <s v="ft"/>
    <m/>
    <s v="ft"/>
    <n v="32.684337692867963"/>
    <s v="ft"/>
    <m/>
    <s v="ft²"/>
    <m/>
    <s v="ft³"/>
    <m/>
    <s v="lb"/>
    <n v="32.684337692867963"/>
    <s v="ft"/>
    <n v="0"/>
    <s v="ft"/>
    <n v="0"/>
    <s v="ft"/>
    <n v="0"/>
    <s v="ft"/>
    <n v="32.684337692867963"/>
    <s v="ft"/>
    <n v="0"/>
    <s v="ft²"/>
    <n v="0"/>
    <s v="ft³"/>
    <n v="200.596"/>
    <s v="lb"/>
    <n v="55"/>
    <s v="ea"/>
    <m/>
    <m/>
  </r>
  <r>
    <s v="4.3.2.3.4.44.15.2"/>
    <m/>
    <x v="0"/>
    <x v="0"/>
    <x v="1"/>
    <x v="0"/>
    <x v="0"/>
    <x v="0"/>
    <x v="0"/>
    <x v="0"/>
    <x v="34"/>
    <x v="19"/>
    <x v="44"/>
    <n v="24.389323778904505"/>
    <s v="ft"/>
    <m/>
    <s v="ft"/>
    <m/>
    <s v="ft"/>
    <m/>
    <s v="ft"/>
    <n v="24.389323778904505"/>
    <s v="ft"/>
    <m/>
    <s v="ft²"/>
    <m/>
    <s v="ft³"/>
    <m/>
    <s v="lb"/>
    <n v="24.389323778904505"/>
    <s v="ft"/>
    <n v="0"/>
    <s v="ft"/>
    <n v="0"/>
    <s v="ft"/>
    <n v="0"/>
    <s v="ft"/>
    <n v="24.389323778904505"/>
    <s v="ft"/>
    <n v="0"/>
    <s v="ft²"/>
    <n v="0"/>
    <s v="ft³"/>
    <n v="156.8296"/>
    <s v="lb"/>
    <n v="43"/>
    <s v="ea"/>
    <m/>
    <m/>
  </r>
  <r>
    <s v="4.3.2.3.4.44.15.1"/>
    <m/>
    <x v="0"/>
    <x v="0"/>
    <x v="1"/>
    <x v="0"/>
    <x v="0"/>
    <x v="0"/>
    <x v="0"/>
    <x v="0"/>
    <x v="35"/>
    <x v="0"/>
    <x v="45"/>
    <n v="23.958723012465992"/>
    <s v="ft"/>
    <m/>
    <s v="ft"/>
    <m/>
    <s v="ft"/>
    <m/>
    <s v="ft"/>
    <n v="23.958723012465992"/>
    <s v="ft"/>
    <m/>
    <s v="ft²"/>
    <m/>
    <s v="ft³"/>
    <m/>
    <s v="lb"/>
    <n v="23.958723012465992"/>
    <s v="ft"/>
    <n v="0"/>
    <s v="ft"/>
    <n v="0"/>
    <s v="ft"/>
    <n v="0"/>
    <s v="ft"/>
    <n v="23.958723012465992"/>
    <s v="ft"/>
    <n v="0"/>
    <s v="ft²"/>
    <n v="1.961953206687493"/>
    <s v="yd³"/>
    <n v="0"/>
    <s v="lb"/>
    <n v="1"/>
    <s v="ea"/>
    <m/>
    <m/>
  </r>
  <r>
    <s v="4.3.2.3.4.44.15.1"/>
    <m/>
    <x v="0"/>
    <x v="0"/>
    <x v="1"/>
    <x v="0"/>
    <x v="0"/>
    <x v="0"/>
    <x v="0"/>
    <x v="0"/>
    <x v="35"/>
    <x v="18"/>
    <x v="45"/>
    <n v="23.958723012465992"/>
    <s v="ft"/>
    <m/>
    <s v="ft"/>
    <m/>
    <s v="ft"/>
    <m/>
    <s v="ft"/>
    <n v="23.958723012465992"/>
    <s v="ft"/>
    <m/>
    <s v="ft²"/>
    <m/>
    <s v="ft³"/>
    <m/>
    <s v="lb"/>
    <n v="23.958723012465992"/>
    <s v="ft"/>
    <n v="0"/>
    <s v="ft"/>
    <n v="0"/>
    <s v="ft"/>
    <n v="0"/>
    <s v="ft"/>
    <n v="23.958723012465992"/>
    <s v="ft"/>
    <n v="0"/>
    <s v="ft²"/>
    <n v="0"/>
    <s v="ft³"/>
    <n v="107.38559999999998"/>
    <s v="lb"/>
    <n v="42"/>
    <s v="ea"/>
    <m/>
    <m/>
  </r>
  <r>
    <s v="4.3.2.3.4.44.15.1"/>
    <m/>
    <x v="0"/>
    <x v="0"/>
    <x v="1"/>
    <x v="0"/>
    <x v="0"/>
    <x v="0"/>
    <x v="0"/>
    <x v="0"/>
    <x v="35"/>
    <x v="8"/>
    <x v="45"/>
    <n v="23.958723012465992"/>
    <s v="ft"/>
    <m/>
    <s v="ft"/>
    <m/>
    <s v="ft"/>
    <m/>
    <s v="ft"/>
    <n v="23.958723012465992"/>
    <s v="ft"/>
    <m/>
    <s v="ft²"/>
    <m/>
    <s v="ft³"/>
    <m/>
    <s v="lb"/>
    <n v="23.958723012465992"/>
    <s v="ft"/>
    <n v="0"/>
    <s v="ft"/>
    <n v="0"/>
    <s v="ft"/>
    <n v="0"/>
    <s v="ft"/>
    <n v="23.958723012465992"/>
    <s v="ft"/>
    <n v="0"/>
    <s v="ft²"/>
    <n v="0"/>
    <s v="ft³"/>
    <n v="122.64"/>
    <s v="lb"/>
    <n v="3"/>
    <s v="ea"/>
    <m/>
    <m/>
  </r>
  <r>
    <s v="4.3.2.3.4.44.15.1"/>
    <m/>
    <x v="0"/>
    <x v="0"/>
    <x v="1"/>
    <x v="0"/>
    <x v="0"/>
    <x v="0"/>
    <x v="0"/>
    <x v="0"/>
    <x v="35"/>
    <x v="3"/>
    <x v="45"/>
    <n v="23.958723012465992"/>
    <s v="ft"/>
    <m/>
    <s v="ft"/>
    <m/>
    <s v="ft"/>
    <m/>
    <s v="ft"/>
    <n v="23.958723012465992"/>
    <s v="ft"/>
    <m/>
    <s v="ft²"/>
    <m/>
    <s v="ft³"/>
    <m/>
    <s v="lb"/>
    <n v="23.958723012465992"/>
    <s v="ft"/>
    <n v="0"/>
    <s v="ft"/>
    <n v="0"/>
    <s v="ft"/>
    <n v="0"/>
    <s v="ft"/>
    <n v="23.958723012465992"/>
    <s v="ft"/>
    <n v="0"/>
    <s v="ft²"/>
    <n v="0"/>
    <s v="ft³"/>
    <n v="62.58"/>
    <s v="lb"/>
    <n v="3"/>
    <s v="ea"/>
    <m/>
    <m/>
  </r>
  <r>
    <s v="4.3.2.3.4.44.15.1"/>
    <m/>
    <x v="0"/>
    <x v="0"/>
    <x v="1"/>
    <x v="0"/>
    <x v="0"/>
    <x v="0"/>
    <x v="0"/>
    <x v="0"/>
    <x v="36"/>
    <x v="0"/>
    <x v="46"/>
    <n v="10.383165368209657"/>
    <s v="ft"/>
    <m/>
    <s v="ft"/>
    <m/>
    <s v="ft"/>
    <m/>
    <s v="ft"/>
    <n v="10.383165368209657"/>
    <s v="ft"/>
    <m/>
    <s v="ft²"/>
    <m/>
    <s v="ft³"/>
    <m/>
    <s v="lb"/>
    <n v="10.383165368209657"/>
    <s v="ft"/>
    <n v="0"/>
    <s v="ft"/>
    <n v="0"/>
    <s v="ft"/>
    <n v="0"/>
    <s v="ft"/>
    <n v="10.383165368209657"/>
    <s v="ft"/>
    <n v="0"/>
    <s v="ft²"/>
    <n v="0.34525947657698636"/>
    <s v="yd³"/>
    <n v="0"/>
    <s v="lb"/>
    <n v="1"/>
    <s v="ea"/>
    <m/>
    <m/>
  </r>
  <r>
    <s v="4.3.2.3.4.44.15.1"/>
    <m/>
    <x v="0"/>
    <x v="0"/>
    <x v="1"/>
    <x v="0"/>
    <x v="0"/>
    <x v="0"/>
    <x v="0"/>
    <x v="0"/>
    <x v="36"/>
    <x v="3"/>
    <x v="46"/>
    <n v="10.383165368209657"/>
    <s v="ft"/>
    <m/>
    <s v="ft"/>
    <m/>
    <s v="ft"/>
    <m/>
    <s v="ft"/>
    <n v="10.383165368209657"/>
    <s v="ft"/>
    <m/>
    <s v="ft²"/>
    <m/>
    <s v="ft³"/>
    <m/>
    <s v="lb"/>
    <n v="10.383165368209657"/>
    <s v="ft"/>
    <n v="0"/>
    <s v="ft"/>
    <n v="0"/>
    <s v="ft"/>
    <n v="0"/>
    <s v="ft"/>
    <n v="10.383165368209657"/>
    <s v="ft"/>
    <n v="0"/>
    <s v="ft²"/>
    <n v="0"/>
    <s v="ft³"/>
    <n v="83.44"/>
    <s v="lb"/>
    <n v="4"/>
    <s v="ea"/>
    <m/>
    <m/>
  </r>
  <r>
    <s v="4.3.2.3.4.44.15.1"/>
    <m/>
    <x v="0"/>
    <x v="0"/>
    <x v="1"/>
    <x v="0"/>
    <x v="0"/>
    <x v="0"/>
    <x v="0"/>
    <x v="0"/>
    <x v="36"/>
    <x v="16"/>
    <x v="46"/>
    <n v="10.383165368209657"/>
    <s v="ft"/>
    <m/>
    <s v="ft"/>
    <m/>
    <s v="ft"/>
    <m/>
    <s v="ft"/>
    <n v="10.383165368209657"/>
    <s v="ft"/>
    <m/>
    <s v="ft²"/>
    <m/>
    <s v="ft³"/>
    <m/>
    <s v="lb"/>
    <n v="10.383165368209657"/>
    <s v="ft"/>
    <n v="0"/>
    <s v="ft"/>
    <n v="0"/>
    <s v="ft"/>
    <n v="0"/>
    <s v="ft"/>
    <n v="10.383165368209657"/>
    <s v="ft"/>
    <n v="0"/>
    <s v="ft²"/>
    <n v="0"/>
    <s v="ft³"/>
    <n v="36.396800000000006"/>
    <s v="lb"/>
    <n v="22"/>
    <s v="ea"/>
    <m/>
    <m/>
  </r>
  <r>
    <s v="4.3.2.3.4.44.33.1"/>
    <m/>
    <x v="0"/>
    <x v="0"/>
    <x v="1"/>
    <x v="0"/>
    <x v="0"/>
    <x v="0"/>
    <x v="0"/>
    <x v="0"/>
    <x v="37"/>
    <x v="0"/>
    <x v="47"/>
    <n v="9.3643241711925249"/>
    <s v="ft"/>
    <m/>
    <s v="ft"/>
    <m/>
    <s v="ft"/>
    <m/>
    <s v="ft"/>
    <n v="9.3643241711925249"/>
    <s v="ft"/>
    <m/>
    <s v="ft²"/>
    <m/>
    <s v="ft³"/>
    <m/>
    <s v="lb"/>
    <n v="9.3643241711925249"/>
    <s v="ft"/>
    <n v="0"/>
    <s v="ft"/>
    <n v="0"/>
    <s v="ft"/>
    <n v="0"/>
    <s v="ft"/>
    <n v="9.3643241711925249"/>
    <s v="ft"/>
    <n v="0"/>
    <s v="ft²"/>
    <n v="0.92949588069614697"/>
    <s v="yd³"/>
    <n v="0"/>
    <s v="lb"/>
    <n v="1"/>
    <s v="ea"/>
    <m/>
    <m/>
  </r>
  <r>
    <s v="4.3.2.3.4.44.33.1"/>
    <m/>
    <x v="0"/>
    <x v="0"/>
    <x v="1"/>
    <x v="0"/>
    <x v="0"/>
    <x v="0"/>
    <x v="0"/>
    <x v="0"/>
    <x v="37"/>
    <x v="6"/>
    <x v="47"/>
    <n v="9.3643241711925249"/>
    <s v="ft"/>
    <m/>
    <s v="ft"/>
    <m/>
    <s v="ft"/>
    <m/>
    <s v="ft"/>
    <n v="9.3643241711925249"/>
    <s v="ft"/>
    <m/>
    <s v="ft²"/>
    <m/>
    <s v="ft³"/>
    <m/>
    <s v="lb"/>
    <n v="9.3643241711925249"/>
    <s v="ft"/>
    <n v="0"/>
    <s v="ft"/>
    <n v="0"/>
    <s v="ft"/>
    <n v="0"/>
    <s v="ft"/>
    <n v="9.3643241711925249"/>
    <s v="ft"/>
    <n v="0"/>
    <s v="ft²"/>
    <n v="0"/>
    <s v="ft³"/>
    <n v="78.302000000000007"/>
    <s v="lb"/>
    <n v="25"/>
    <s v="ea"/>
    <m/>
    <m/>
  </r>
  <r>
    <s v="4.3.2.3.4.44.33.1"/>
    <m/>
    <x v="0"/>
    <x v="0"/>
    <x v="1"/>
    <x v="0"/>
    <x v="0"/>
    <x v="0"/>
    <x v="0"/>
    <x v="0"/>
    <x v="37"/>
    <x v="5"/>
    <x v="47"/>
    <n v="9.3643241711925249"/>
    <s v="ft"/>
    <m/>
    <s v="ft"/>
    <m/>
    <s v="ft"/>
    <m/>
    <s v="ft"/>
    <n v="9.3643241711925249"/>
    <s v="ft"/>
    <m/>
    <s v="ft²"/>
    <m/>
    <s v="ft³"/>
    <m/>
    <s v="lb"/>
    <n v="9.3643241711925249"/>
    <s v="ft"/>
    <n v="0"/>
    <s v="ft"/>
    <n v="0"/>
    <s v="ft"/>
    <n v="0"/>
    <s v="ft"/>
    <n v="9.3643241711925249"/>
    <s v="ft"/>
    <n v="0"/>
    <s v="ft²"/>
    <n v="0"/>
    <s v="ft³"/>
    <n v="373.8"/>
    <s v="lb"/>
    <n v="7"/>
    <s v="ea"/>
    <m/>
    <m/>
  </r>
  <r>
    <s v="4.3.2.3.4.44.33.1"/>
    <m/>
    <x v="0"/>
    <x v="0"/>
    <x v="1"/>
    <x v="0"/>
    <x v="0"/>
    <x v="0"/>
    <x v="0"/>
    <x v="0"/>
    <x v="37"/>
    <x v="7"/>
    <x v="47"/>
    <n v="9.3643241711925249"/>
    <s v="ft"/>
    <m/>
    <s v="ft"/>
    <m/>
    <s v="ft"/>
    <m/>
    <s v="ft"/>
    <n v="9.3643241711925249"/>
    <s v="ft"/>
    <m/>
    <s v="ft²"/>
    <m/>
    <s v="ft³"/>
    <m/>
    <s v="lb"/>
    <n v="9.3643241711925249"/>
    <s v="ft"/>
    <n v="0"/>
    <s v="ft"/>
    <n v="0"/>
    <s v="ft"/>
    <n v="0"/>
    <s v="ft"/>
    <n v="9.3643241711925249"/>
    <s v="ft"/>
    <n v="0"/>
    <s v="ft²"/>
    <n v="0"/>
    <s v="ft³"/>
    <n v="133.6"/>
    <s v="lb"/>
    <n v="10"/>
    <s v="ea"/>
    <m/>
    <m/>
  </r>
  <r>
    <s v="4.3.2.3.4.44.23.1"/>
    <m/>
    <x v="0"/>
    <x v="0"/>
    <x v="1"/>
    <x v="0"/>
    <x v="0"/>
    <x v="0"/>
    <x v="0"/>
    <x v="0"/>
    <x v="38"/>
    <x v="0"/>
    <x v="48"/>
    <n v="7.6733470162996449"/>
    <s v="ft"/>
    <m/>
    <s v="ft"/>
    <m/>
    <s v="ft"/>
    <m/>
    <s v="ft"/>
    <n v="7.6733470162996449"/>
    <s v="ft"/>
    <m/>
    <s v="ft²"/>
    <m/>
    <s v="ft³"/>
    <m/>
    <s v="lb"/>
    <n v="7.6733470162996449"/>
    <s v="ft"/>
    <n v="0"/>
    <s v="ft"/>
    <n v="0"/>
    <s v="ft"/>
    <n v="0"/>
    <s v="ft"/>
    <n v="7.6733470162996449"/>
    <s v="ft"/>
    <n v="0"/>
    <s v="ft²"/>
    <n v="1.0091872316622237"/>
    <s v="yd³"/>
    <n v="0"/>
    <s v="lb"/>
    <n v="1"/>
    <s v="ea"/>
    <m/>
    <m/>
  </r>
  <r>
    <s v="4.3.2.3.4.44.23.1"/>
    <m/>
    <x v="0"/>
    <x v="0"/>
    <x v="1"/>
    <x v="0"/>
    <x v="0"/>
    <x v="0"/>
    <x v="0"/>
    <x v="0"/>
    <x v="38"/>
    <x v="20"/>
    <x v="48"/>
    <n v="7.6733470162996449"/>
    <s v="ft"/>
    <m/>
    <s v="ft"/>
    <m/>
    <s v="ft"/>
    <m/>
    <s v="ft"/>
    <n v="7.6733470162996449"/>
    <s v="ft"/>
    <m/>
    <s v="ft²"/>
    <m/>
    <s v="ft³"/>
    <m/>
    <s v="lb"/>
    <n v="7.6733470162996449"/>
    <s v="ft"/>
    <n v="0"/>
    <s v="ft"/>
    <n v="0"/>
    <s v="ft"/>
    <n v="0"/>
    <s v="ft"/>
    <n v="7.6733470162996449"/>
    <s v="ft"/>
    <n v="0"/>
    <s v="ft²"/>
    <n v="0"/>
    <s v="ft³"/>
    <n v="64.371200000000002"/>
    <s v="lb"/>
    <n v="16"/>
    <s v="ea"/>
    <m/>
    <m/>
  </r>
  <r>
    <s v="4.3.2.3.4.44.23.1"/>
    <m/>
    <x v="0"/>
    <x v="0"/>
    <x v="1"/>
    <x v="0"/>
    <x v="0"/>
    <x v="0"/>
    <x v="0"/>
    <x v="0"/>
    <x v="38"/>
    <x v="7"/>
    <x v="48"/>
    <n v="7.6733470162996449"/>
    <s v="ft"/>
    <m/>
    <s v="ft"/>
    <m/>
    <s v="ft"/>
    <m/>
    <s v="ft"/>
    <n v="7.6733470162996449"/>
    <s v="ft"/>
    <m/>
    <s v="ft²"/>
    <m/>
    <s v="ft³"/>
    <m/>
    <s v="lb"/>
    <n v="7.6733470162996449"/>
    <s v="ft"/>
    <n v="0"/>
    <s v="ft"/>
    <n v="0"/>
    <s v="ft"/>
    <n v="0"/>
    <s v="ft"/>
    <n v="7.6733470162996449"/>
    <s v="ft"/>
    <n v="0"/>
    <s v="ft²"/>
    <n v="0"/>
    <s v="ft³"/>
    <n v="53.440000000000005"/>
    <s v="lb"/>
    <n v="4"/>
    <s v="ea"/>
    <m/>
    <m/>
  </r>
  <r>
    <s v="4.3.2.3.4.44.23.1"/>
    <m/>
    <x v="0"/>
    <x v="0"/>
    <x v="1"/>
    <x v="0"/>
    <x v="0"/>
    <x v="0"/>
    <x v="0"/>
    <x v="0"/>
    <x v="38"/>
    <x v="2"/>
    <x v="48"/>
    <n v="7.6733470162996449"/>
    <s v="ft"/>
    <m/>
    <s v="ft"/>
    <m/>
    <s v="ft"/>
    <m/>
    <s v="ft"/>
    <n v="7.6733470162996449"/>
    <s v="ft"/>
    <m/>
    <s v="ft²"/>
    <m/>
    <s v="ft³"/>
    <m/>
    <s v="lb"/>
    <n v="7.6733470162996449"/>
    <s v="ft"/>
    <n v="0"/>
    <s v="ft"/>
    <n v="0"/>
    <s v="ft"/>
    <n v="0"/>
    <s v="ft"/>
    <n v="7.6733470162996449"/>
    <s v="ft"/>
    <n v="0"/>
    <s v="ft²"/>
    <n v="0"/>
    <s v="ft³"/>
    <n v="120.16"/>
    <s v="lb"/>
    <n v="4"/>
    <s v="ea"/>
    <m/>
    <m/>
  </r>
  <r>
    <s v="4.3.2.3.4.44.5.1"/>
    <m/>
    <x v="0"/>
    <x v="0"/>
    <x v="1"/>
    <x v="0"/>
    <x v="0"/>
    <x v="0"/>
    <x v="0"/>
    <x v="0"/>
    <x v="10"/>
    <x v="0"/>
    <x v="12"/>
    <n v="18.590148112778135"/>
    <s v="ft"/>
    <m/>
    <s v="ft"/>
    <m/>
    <s v="ft"/>
    <m/>
    <s v="ft"/>
    <n v="18.590148112778135"/>
    <s v="ft"/>
    <m/>
    <s v="ft²"/>
    <m/>
    <s v="ft³"/>
    <m/>
    <s v="lb"/>
    <n v="18.590148112778135"/>
    <s v="ft"/>
    <n v="0"/>
    <s v="ft"/>
    <n v="0"/>
    <s v="ft"/>
    <n v="0"/>
    <s v="ft"/>
    <n v="18.590148112778135"/>
    <s v="ft"/>
    <n v="0"/>
    <s v="ft²"/>
    <n v="0.92262216559713717"/>
    <s v="yd³"/>
    <n v="0"/>
    <s v="lb"/>
    <n v="1"/>
    <s v="ea"/>
    <m/>
    <m/>
  </r>
  <r>
    <s v="4.3.2.3.4.44.5.1"/>
    <m/>
    <x v="0"/>
    <x v="0"/>
    <x v="1"/>
    <x v="0"/>
    <x v="0"/>
    <x v="0"/>
    <x v="0"/>
    <x v="0"/>
    <x v="10"/>
    <x v="2"/>
    <x v="12"/>
    <n v="18.590148112778135"/>
    <s v="ft"/>
    <m/>
    <s v="ft"/>
    <m/>
    <s v="ft"/>
    <m/>
    <s v="ft"/>
    <n v="18.590148112778135"/>
    <s v="ft"/>
    <m/>
    <s v="ft²"/>
    <m/>
    <s v="ft³"/>
    <m/>
    <s v="lb"/>
    <n v="18.590148112778135"/>
    <s v="ft"/>
    <n v="0"/>
    <s v="ft"/>
    <n v="0"/>
    <s v="ft"/>
    <n v="0"/>
    <s v="ft"/>
    <n v="18.590148112778135"/>
    <s v="ft"/>
    <n v="0"/>
    <s v="ft²"/>
    <n v="0"/>
    <s v="ft³"/>
    <n v="90.12"/>
    <s v="lb"/>
    <n v="3"/>
    <s v="ea"/>
    <m/>
    <m/>
  </r>
  <r>
    <s v="4.3.2.3.4.44.5.1"/>
    <m/>
    <x v="0"/>
    <x v="0"/>
    <x v="1"/>
    <x v="0"/>
    <x v="0"/>
    <x v="0"/>
    <x v="0"/>
    <x v="0"/>
    <x v="10"/>
    <x v="8"/>
    <x v="12"/>
    <n v="18.590148112778135"/>
    <s v="ft"/>
    <m/>
    <s v="ft"/>
    <m/>
    <s v="ft"/>
    <m/>
    <s v="ft"/>
    <n v="18.590148112778135"/>
    <s v="ft"/>
    <m/>
    <s v="ft²"/>
    <m/>
    <s v="ft³"/>
    <m/>
    <s v="lb"/>
    <n v="18.590148112778135"/>
    <s v="ft"/>
    <n v="0"/>
    <s v="ft"/>
    <n v="0"/>
    <s v="ft"/>
    <n v="0"/>
    <s v="ft"/>
    <n v="18.590148112778135"/>
    <s v="ft"/>
    <n v="0"/>
    <s v="ft²"/>
    <n v="0"/>
    <s v="ft³"/>
    <n v="204.4"/>
    <s v="lb"/>
    <n v="5"/>
    <s v="ea"/>
    <m/>
    <m/>
  </r>
  <r>
    <s v="4.3.2.3.4.44.5.1"/>
    <m/>
    <x v="0"/>
    <x v="0"/>
    <x v="1"/>
    <x v="0"/>
    <x v="0"/>
    <x v="0"/>
    <x v="0"/>
    <x v="0"/>
    <x v="10"/>
    <x v="12"/>
    <x v="12"/>
    <n v="18.590148112778135"/>
    <s v="ft"/>
    <m/>
    <s v="ft"/>
    <m/>
    <s v="ft"/>
    <m/>
    <s v="ft"/>
    <n v="18.590148112778135"/>
    <s v="ft"/>
    <m/>
    <s v="ft²"/>
    <m/>
    <s v="ft³"/>
    <m/>
    <s v="lb"/>
    <n v="18.590148112778135"/>
    <s v="ft"/>
    <n v="0"/>
    <s v="ft"/>
    <n v="0"/>
    <s v="ft"/>
    <n v="0"/>
    <s v="ft"/>
    <n v="18.590148112778135"/>
    <s v="ft"/>
    <n v="0"/>
    <s v="ft²"/>
    <n v="0"/>
    <s v="ft³"/>
    <n v="127.26736000000001"/>
    <s v="lb"/>
    <n v="44"/>
    <s v="ea"/>
    <m/>
    <m/>
  </r>
  <r>
    <s v="4.3.2.3.4.44.32.1"/>
    <m/>
    <x v="0"/>
    <x v="0"/>
    <x v="1"/>
    <x v="0"/>
    <x v="0"/>
    <x v="0"/>
    <x v="0"/>
    <x v="0"/>
    <x v="12"/>
    <x v="0"/>
    <x v="16"/>
    <n v="18.662671447418369"/>
    <s v="ft"/>
    <m/>
    <s v="ft"/>
    <m/>
    <s v="ft"/>
    <m/>
    <s v="ft"/>
    <n v="18.662671447418369"/>
    <s v="ft"/>
    <m/>
    <s v="ft²"/>
    <m/>
    <s v="ft³"/>
    <m/>
    <s v="lb"/>
    <n v="18.662671447418369"/>
    <s v="ft"/>
    <n v="0"/>
    <s v="ft"/>
    <n v="0"/>
    <s v="ft"/>
    <n v="0"/>
    <s v="ft"/>
    <n v="18.662671447418369"/>
    <s v="ft"/>
    <n v="0"/>
    <s v="ft²"/>
    <n v="1.3893322077522565"/>
    <s v="yd³"/>
    <n v="0"/>
    <s v="lb"/>
    <n v="1"/>
    <s v="ea"/>
    <m/>
    <m/>
  </r>
  <r>
    <s v="4.3.2.3.4.44.32.1"/>
    <m/>
    <x v="0"/>
    <x v="0"/>
    <x v="1"/>
    <x v="0"/>
    <x v="0"/>
    <x v="0"/>
    <x v="0"/>
    <x v="0"/>
    <x v="12"/>
    <x v="8"/>
    <x v="16"/>
    <n v="18.662671447418369"/>
    <s v="ft"/>
    <m/>
    <s v="ft"/>
    <m/>
    <s v="ft"/>
    <m/>
    <s v="ft"/>
    <n v="18.662671447418369"/>
    <s v="ft"/>
    <m/>
    <s v="ft²"/>
    <m/>
    <s v="ft³"/>
    <m/>
    <s v="lb"/>
    <n v="18.662671447418369"/>
    <s v="ft"/>
    <n v="0"/>
    <s v="ft"/>
    <n v="0"/>
    <s v="ft"/>
    <n v="0"/>
    <s v="ft"/>
    <n v="18.662671447418369"/>
    <s v="ft"/>
    <n v="0"/>
    <s v="ft²"/>
    <n v="0"/>
    <s v="ft³"/>
    <n v="286.16000000000003"/>
    <s v="lb"/>
    <n v="7"/>
    <s v="ea"/>
    <m/>
    <m/>
  </r>
  <r>
    <s v="4.3.2.3.4.44.32.1"/>
    <m/>
    <x v="0"/>
    <x v="0"/>
    <x v="1"/>
    <x v="0"/>
    <x v="0"/>
    <x v="0"/>
    <x v="0"/>
    <x v="0"/>
    <x v="12"/>
    <x v="14"/>
    <x v="16"/>
    <n v="18.662671447418369"/>
    <s v="ft"/>
    <m/>
    <s v="ft"/>
    <m/>
    <s v="ft"/>
    <m/>
    <s v="ft"/>
    <n v="18.662671447418369"/>
    <s v="ft"/>
    <m/>
    <s v="ft²"/>
    <m/>
    <s v="ft³"/>
    <m/>
    <s v="lb"/>
    <n v="18.662671447418369"/>
    <s v="ft"/>
    <n v="0"/>
    <s v="ft"/>
    <n v="0"/>
    <s v="ft"/>
    <n v="0"/>
    <s v="ft"/>
    <n v="18.662671447418369"/>
    <s v="ft"/>
    <n v="0"/>
    <s v="ft²"/>
    <n v="0"/>
    <s v="ft³"/>
    <n v="186.05135999999999"/>
    <s v="lb"/>
    <n v="44"/>
    <s v="ea"/>
    <m/>
    <m/>
  </r>
  <r>
    <s v="4.3.2.3.4.44.2.1"/>
    <m/>
    <x v="0"/>
    <x v="0"/>
    <x v="1"/>
    <x v="0"/>
    <x v="0"/>
    <x v="0"/>
    <x v="0"/>
    <x v="0"/>
    <x v="39"/>
    <x v="0"/>
    <x v="49"/>
    <n v="13.084525037267298"/>
    <s v="ft"/>
    <m/>
    <s v="ft"/>
    <m/>
    <s v="ft"/>
    <m/>
    <s v="ft"/>
    <n v="13.084525037267298"/>
    <s v="ft"/>
    <m/>
    <s v="ft²"/>
    <m/>
    <s v="ft³"/>
    <m/>
    <s v="lb"/>
    <n v="13.084525037267298"/>
    <s v="ft"/>
    <n v="0"/>
    <s v="ft"/>
    <n v="0"/>
    <s v="ft"/>
    <n v="0"/>
    <s v="ft"/>
    <n v="13.084525037267298"/>
    <s v="ft"/>
    <n v="0"/>
    <s v="ft²"/>
    <n v="0.32469006573959591"/>
    <s v="yd³"/>
    <n v="0"/>
    <s v="lb"/>
    <n v="1"/>
    <s v="ea"/>
    <m/>
    <m/>
  </r>
  <r>
    <s v="4.3.2.3.4.44.2.2"/>
    <m/>
    <x v="0"/>
    <x v="0"/>
    <x v="1"/>
    <x v="0"/>
    <x v="0"/>
    <x v="0"/>
    <x v="0"/>
    <x v="0"/>
    <x v="39"/>
    <x v="0"/>
    <x v="50"/>
    <n v="3.9687549954797512"/>
    <s v="ft"/>
    <m/>
    <s v="ft"/>
    <m/>
    <s v="ft"/>
    <m/>
    <s v="ft"/>
    <n v="3.9687549954797512"/>
    <s v="ft"/>
    <m/>
    <s v="ft²"/>
    <m/>
    <s v="ft³"/>
    <m/>
    <s v="lb"/>
    <n v="3.9687549954797512"/>
    <s v="ft"/>
    <n v="0"/>
    <s v="ft"/>
    <n v="0"/>
    <s v="ft"/>
    <n v="0"/>
    <s v="ft"/>
    <n v="3.9687549954797512"/>
    <s v="ft"/>
    <n v="0"/>
    <s v="ft²"/>
    <n v="9.8483920258201241E-2"/>
    <s v="yd³"/>
    <n v="0"/>
    <s v="lb"/>
    <n v="1"/>
    <s v="ea"/>
    <m/>
    <m/>
  </r>
  <r>
    <s v="4.3.2.3.4.44.2.3"/>
    <m/>
    <x v="0"/>
    <x v="0"/>
    <x v="1"/>
    <x v="0"/>
    <x v="0"/>
    <x v="0"/>
    <x v="0"/>
    <x v="0"/>
    <x v="39"/>
    <x v="0"/>
    <x v="51"/>
    <n v="44.92023966221349"/>
    <s v="ft"/>
    <m/>
    <s v="ft"/>
    <m/>
    <s v="ft"/>
    <m/>
    <s v="ft"/>
    <n v="44.92023966221349"/>
    <s v="ft"/>
    <m/>
    <s v="ft²"/>
    <m/>
    <s v="ft³"/>
    <m/>
    <s v="lb"/>
    <n v="44.92023966221349"/>
    <s v="ft"/>
    <n v="0"/>
    <s v="ft"/>
    <n v="0"/>
    <s v="ft"/>
    <n v="0"/>
    <s v="ft"/>
    <n v="44.92023966221349"/>
    <s v="ft"/>
    <n v="0"/>
    <s v="ft²"/>
    <n v="1.1146874286549273"/>
    <s v="yd³"/>
    <n v="0"/>
    <s v="lb"/>
    <n v="1"/>
    <s v="ea"/>
    <m/>
    <m/>
  </r>
  <r>
    <s v="4.3.2.3.4.44.2.4"/>
    <m/>
    <x v="0"/>
    <x v="0"/>
    <x v="1"/>
    <x v="0"/>
    <x v="0"/>
    <x v="0"/>
    <x v="0"/>
    <x v="0"/>
    <x v="39"/>
    <x v="0"/>
    <x v="52"/>
    <n v="14.23153560389018"/>
    <s v="ft"/>
    <m/>
    <s v="ft"/>
    <m/>
    <s v="ft"/>
    <m/>
    <s v="ft"/>
    <n v="14.23153560389018"/>
    <s v="ft"/>
    <m/>
    <s v="ft²"/>
    <m/>
    <s v="ft³"/>
    <m/>
    <s v="lb"/>
    <n v="14.23153560389018"/>
    <s v="ft"/>
    <n v="0"/>
    <s v="ft"/>
    <n v="0"/>
    <s v="ft"/>
    <n v="0"/>
    <s v="ft"/>
    <n v="14.23153560389018"/>
    <s v="ft"/>
    <n v="0"/>
    <s v="ft²"/>
    <n v="0.35315292054097858"/>
    <s v="yd³"/>
    <n v="0"/>
    <s v="lb"/>
    <n v="1"/>
    <s v="ea"/>
    <m/>
    <m/>
  </r>
  <r>
    <s v="4.3.2.3.4.44.2.5"/>
    <m/>
    <x v="0"/>
    <x v="0"/>
    <x v="1"/>
    <x v="0"/>
    <x v="0"/>
    <x v="0"/>
    <x v="0"/>
    <x v="0"/>
    <x v="39"/>
    <x v="0"/>
    <x v="53"/>
    <n v="5.6190745488548846"/>
    <s v="ft"/>
    <m/>
    <s v="ft"/>
    <m/>
    <s v="ft"/>
    <m/>
    <s v="ft"/>
    <n v="5.6190745488548846"/>
    <s v="ft"/>
    <m/>
    <s v="ft²"/>
    <m/>
    <s v="ft³"/>
    <m/>
    <s v="lb"/>
    <n v="5.6190745488548846"/>
    <s v="ft"/>
    <n v="0"/>
    <s v="ft"/>
    <n v="0"/>
    <s v="ft"/>
    <n v="0"/>
    <s v="ft"/>
    <n v="5.6190745488548846"/>
    <s v="ft"/>
    <n v="0"/>
    <s v="ft²"/>
    <n v="0.13943629436047308"/>
    <s v="yd³"/>
    <n v="0"/>
    <s v="lb"/>
    <n v="1"/>
    <s v="ea"/>
    <m/>
    <m/>
  </r>
  <r>
    <s v="4.3.2.3.4.44.2.6"/>
    <m/>
    <x v="0"/>
    <x v="0"/>
    <x v="1"/>
    <x v="0"/>
    <x v="0"/>
    <x v="0"/>
    <x v="0"/>
    <x v="0"/>
    <x v="39"/>
    <x v="0"/>
    <x v="54"/>
    <n v="3.309865830147396"/>
    <s v="ft"/>
    <m/>
    <s v="ft"/>
    <m/>
    <s v="ft"/>
    <m/>
    <s v="ft"/>
    <n v="3.309865830147396"/>
    <s v="ft"/>
    <m/>
    <s v="ft²"/>
    <m/>
    <s v="ft³"/>
    <m/>
    <s v="lb"/>
    <n v="3.309865830147396"/>
    <s v="ft"/>
    <n v="0"/>
    <s v="ft"/>
    <n v="0"/>
    <s v="ft"/>
    <n v="0"/>
    <s v="ft"/>
    <n v="3.309865830147396"/>
    <s v="ft"/>
    <n v="0"/>
    <s v="ft²"/>
    <n v="8.2133707636990946E-2"/>
    <s v="yd³"/>
    <n v="0"/>
    <s v="lb"/>
    <n v="1"/>
    <s v="ea"/>
    <m/>
    <m/>
  </r>
  <r>
    <s v="4.3.2.3.4.44.2.7"/>
    <m/>
    <x v="0"/>
    <x v="0"/>
    <x v="1"/>
    <x v="0"/>
    <x v="0"/>
    <x v="0"/>
    <x v="0"/>
    <x v="0"/>
    <x v="39"/>
    <x v="0"/>
    <x v="55"/>
    <n v="23.982696732091615"/>
    <s v="ft"/>
    <m/>
    <s v="ft"/>
    <m/>
    <s v="ft"/>
    <m/>
    <s v="ft"/>
    <n v="23.982696732091615"/>
    <s v="ft"/>
    <m/>
    <s v="ft²"/>
    <m/>
    <s v="ft³"/>
    <m/>
    <s v="lb"/>
    <n v="23.982696732091615"/>
    <s v="ft"/>
    <n v="0"/>
    <s v="ft"/>
    <n v="0"/>
    <s v="ft"/>
    <n v="0"/>
    <s v="ft"/>
    <n v="23.982696732091615"/>
    <s v="ft"/>
    <n v="0"/>
    <s v="ft²"/>
    <n v="0.59512617816671787"/>
    <s v="yd³"/>
    <n v="0"/>
    <s v="lb"/>
    <n v="1"/>
    <s v="ea"/>
    <m/>
    <m/>
  </r>
  <r>
    <s v="4.3.2.3.4.44.2.8"/>
    <m/>
    <x v="0"/>
    <x v="0"/>
    <x v="1"/>
    <x v="0"/>
    <x v="0"/>
    <x v="0"/>
    <x v="0"/>
    <x v="0"/>
    <x v="39"/>
    <x v="0"/>
    <x v="56"/>
    <n v="5.0441618365775813"/>
    <s v="ft"/>
    <m/>
    <s v="ft"/>
    <m/>
    <s v="ft"/>
    <m/>
    <s v="ft"/>
    <n v="5.0441618365775813"/>
    <s v="ft"/>
    <m/>
    <s v="ft²"/>
    <m/>
    <s v="ft³"/>
    <m/>
    <s v="lb"/>
    <n v="5.0441618365775813"/>
    <s v="ft"/>
    <n v="0"/>
    <s v="ft"/>
    <n v="0"/>
    <s v="ft"/>
    <n v="0"/>
    <s v="ft"/>
    <n v="5.0441618365775813"/>
    <s v="ft"/>
    <n v="0"/>
    <s v="ft²"/>
    <n v="0.12516994187062888"/>
    <s v="yd³"/>
    <n v="0"/>
    <s v="lb"/>
    <n v="1"/>
    <s v="ea"/>
    <m/>
    <m/>
  </r>
  <r>
    <s v="4.3.2.3.4.44.2.9"/>
    <m/>
    <x v="0"/>
    <x v="0"/>
    <x v="1"/>
    <x v="0"/>
    <x v="0"/>
    <x v="0"/>
    <x v="0"/>
    <x v="0"/>
    <x v="39"/>
    <x v="0"/>
    <x v="57"/>
    <n v="42.004111293682435"/>
    <s v="ft"/>
    <m/>
    <s v="ft"/>
    <m/>
    <s v="ft"/>
    <m/>
    <s v="ft"/>
    <n v="42.004111293682435"/>
    <s v="ft"/>
    <m/>
    <s v="ft²"/>
    <m/>
    <s v="ft³"/>
    <m/>
    <s v="lb"/>
    <n v="42.004111293682435"/>
    <s v="ft"/>
    <n v="0"/>
    <s v="ft"/>
    <n v="0"/>
    <s v="ft"/>
    <n v="0"/>
    <s v="ft"/>
    <n v="42.004111293682435"/>
    <s v="ft"/>
    <n v="0"/>
    <s v="ft²"/>
    <n v="1.0423242432136013"/>
    <s v="yd³"/>
    <n v="0"/>
    <s v="lb"/>
    <n v="1"/>
    <s v="ea"/>
    <m/>
    <m/>
  </r>
  <r>
    <s v="4.3.2.3.4.44.2.10"/>
    <m/>
    <x v="0"/>
    <x v="0"/>
    <x v="1"/>
    <x v="0"/>
    <x v="0"/>
    <x v="0"/>
    <x v="0"/>
    <x v="0"/>
    <x v="39"/>
    <x v="0"/>
    <x v="58"/>
    <n v="49.707922098637319"/>
    <s v="ft"/>
    <m/>
    <s v="ft"/>
    <m/>
    <s v="ft"/>
    <m/>
    <s v="ft"/>
    <n v="49.707922098637319"/>
    <s v="ft"/>
    <m/>
    <s v="ft²"/>
    <m/>
    <s v="ft³"/>
    <m/>
    <s v="lb"/>
    <n v="49.707922098637319"/>
    <s v="ft"/>
    <n v="0"/>
    <s v="ft"/>
    <n v="0"/>
    <s v="ft"/>
    <n v="0"/>
    <s v="ft"/>
    <n v="49.707922098637319"/>
    <s v="ft"/>
    <n v="0"/>
    <s v="ft²"/>
    <n v="1.2334928817069259"/>
    <s v="yd³"/>
    <n v="0"/>
    <s v="lb"/>
    <n v="1"/>
    <s v="ea"/>
    <m/>
    <m/>
  </r>
  <r>
    <s v="4.3.2.3.4.44.2.11"/>
    <m/>
    <x v="0"/>
    <x v="0"/>
    <x v="1"/>
    <x v="0"/>
    <x v="0"/>
    <x v="0"/>
    <x v="0"/>
    <x v="0"/>
    <x v="39"/>
    <x v="0"/>
    <x v="59"/>
    <n v="29.375534807909823"/>
    <s v="ft"/>
    <m/>
    <s v="ft"/>
    <m/>
    <s v="ft"/>
    <m/>
    <s v="ft"/>
    <n v="29.375534807909823"/>
    <s v="ft"/>
    <m/>
    <s v="ft²"/>
    <m/>
    <s v="ft³"/>
    <m/>
    <s v="lb"/>
    <n v="29.375534807909823"/>
    <s v="ft"/>
    <n v="0"/>
    <s v="ft"/>
    <n v="0"/>
    <s v="ft"/>
    <n v="0"/>
    <s v="ft"/>
    <n v="29.375534807909823"/>
    <s v="ft"/>
    <n v="0"/>
    <s v="ft²"/>
    <n v="0.72894845634442895"/>
    <s v="yd³"/>
    <n v="0"/>
    <s v="lb"/>
    <n v="1"/>
    <s v="ea"/>
    <m/>
    <m/>
  </r>
  <r>
    <s v="4.3.2.3.4.44.2.12"/>
    <m/>
    <x v="0"/>
    <x v="0"/>
    <x v="1"/>
    <x v="0"/>
    <x v="0"/>
    <x v="0"/>
    <x v="0"/>
    <x v="0"/>
    <x v="39"/>
    <x v="0"/>
    <x v="60"/>
    <n v="6.0169143081188663"/>
    <s v="ft"/>
    <m/>
    <s v="ft"/>
    <m/>
    <s v="ft"/>
    <m/>
    <s v="ft"/>
    <n v="6.0169143081188663"/>
    <s v="ft"/>
    <m/>
    <s v="ft²"/>
    <m/>
    <s v="ft³"/>
    <m/>
    <s v="lb"/>
    <n v="6.0169143081188663"/>
    <s v="ft"/>
    <n v="0"/>
    <s v="ft"/>
    <n v="0"/>
    <s v="ft"/>
    <n v="0"/>
    <s v="ft"/>
    <n v="6.0169143081188663"/>
    <s v="ft"/>
    <n v="0"/>
    <s v="ft²"/>
    <n v="0.14930861431257927"/>
    <s v="yd³"/>
    <n v="0"/>
    <s v="lb"/>
    <n v="1"/>
    <s v="ea"/>
    <m/>
    <m/>
  </r>
  <r>
    <s v="4.3.2.3.4.44.2.13"/>
    <m/>
    <x v="0"/>
    <x v="0"/>
    <x v="1"/>
    <x v="0"/>
    <x v="0"/>
    <x v="0"/>
    <x v="0"/>
    <x v="0"/>
    <x v="39"/>
    <x v="0"/>
    <x v="61"/>
    <n v="28.815296138132236"/>
    <s v="ft"/>
    <m/>
    <s v="ft"/>
    <m/>
    <s v="ft"/>
    <m/>
    <s v="ft"/>
    <n v="28.815296138132236"/>
    <s v="ft"/>
    <m/>
    <s v="ft²"/>
    <m/>
    <s v="ft³"/>
    <m/>
    <s v="lb"/>
    <n v="28.815296138132236"/>
    <s v="ft"/>
    <n v="0"/>
    <s v="ft"/>
    <n v="0"/>
    <s v="ft"/>
    <n v="0"/>
    <s v="ft"/>
    <n v="28.815296138132236"/>
    <s v="ft"/>
    <n v="0"/>
    <s v="ft²"/>
    <n v="0.71504623750179996"/>
    <s v="yd³"/>
    <n v="0"/>
    <s v="lb"/>
    <n v="1"/>
    <s v="ea"/>
    <m/>
    <m/>
  </r>
  <r>
    <s v="4.3.2.3.4.44.2.14"/>
    <m/>
    <x v="0"/>
    <x v="0"/>
    <x v="1"/>
    <x v="0"/>
    <x v="0"/>
    <x v="0"/>
    <x v="0"/>
    <x v="0"/>
    <x v="39"/>
    <x v="0"/>
    <x v="62"/>
    <n v="9.9538872134516367"/>
    <s v="ft"/>
    <m/>
    <s v="ft"/>
    <m/>
    <s v="ft"/>
    <m/>
    <s v="ft"/>
    <n v="9.9538872134516367"/>
    <s v="ft"/>
    <m/>
    <s v="ft²"/>
    <m/>
    <s v="ft³"/>
    <m/>
    <s v="lb"/>
    <n v="9.9538872134516367"/>
    <s v="ft"/>
    <n v="0"/>
    <s v="ft"/>
    <n v="0"/>
    <s v="ft"/>
    <n v="0"/>
    <s v="ft"/>
    <n v="9.9538872134516367"/>
    <s v="ft"/>
    <n v="0"/>
    <s v="ft²"/>
    <n v="0.24700386788935547"/>
    <s v="yd³"/>
    <n v="0"/>
    <s v="lb"/>
    <n v="1"/>
    <s v="ea"/>
    <m/>
    <m/>
  </r>
  <r>
    <s v="4.3.2.3.4.44.2.15"/>
    <m/>
    <x v="0"/>
    <x v="0"/>
    <x v="1"/>
    <x v="0"/>
    <x v="0"/>
    <x v="0"/>
    <x v="0"/>
    <x v="0"/>
    <x v="39"/>
    <x v="0"/>
    <x v="63"/>
    <n v="7.6465171316272658"/>
    <s v="ft"/>
    <m/>
    <s v="ft"/>
    <m/>
    <s v="ft"/>
    <m/>
    <s v="ft"/>
    <n v="7.6465171316272658"/>
    <s v="ft"/>
    <m/>
    <s v="ft²"/>
    <m/>
    <s v="ft³"/>
    <m/>
    <s v="lb"/>
    <n v="7.6465171316272658"/>
    <s v="ft"/>
    <n v="0"/>
    <s v="ft"/>
    <n v="0"/>
    <s v="ft"/>
    <n v="0"/>
    <s v="ft"/>
    <n v="7.6465171316272658"/>
    <s v="ft"/>
    <n v="0"/>
    <s v="ft²"/>
    <n v="0.18974690659963955"/>
    <s v="yd³"/>
    <n v="0"/>
    <s v="lb"/>
    <n v="1"/>
    <s v="ea"/>
    <m/>
    <m/>
  </r>
  <r>
    <s v="4.3.2.3.4.44.2.16"/>
    <m/>
    <x v="0"/>
    <x v="0"/>
    <x v="1"/>
    <x v="0"/>
    <x v="0"/>
    <x v="0"/>
    <x v="0"/>
    <x v="0"/>
    <x v="39"/>
    <x v="0"/>
    <x v="64"/>
    <n v="24.307394657138051"/>
    <s v="ft"/>
    <m/>
    <s v="ft"/>
    <m/>
    <s v="ft"/>
    <m/>
    <s v="ft"/>
    <n v="24.307394657138051"/>
    <s v="ft"/>
    <m/>
    <s v="ft²"/>
    <m/>
    <s v="ft³"/>
    <m/>
    <s v="lb"/>
    <n v="24.307394657138051"/>
    <s v="ft"/>
    <n v="0"/>
    <s v="ft"/>
    <n v="0"/>
    <s v="ft"/>
    <n v="0"/>
    <s v="ft"/>
    <n v="24.307394657138051"/>
    <s v="ft"/>
    <n v="0"/>
    <s v="ft²"/>
    <n v="0.60318349704749974"/>
    <s v="yd³"/>
    <n v="0"/>
    <s v="lb"/>
    <n v="1"/>
    <s v="ea"/>
    <m/>
    <m/>
  </r>
  <r>
    <s v="4.3.2.3.4.44.2.1"/>
    <m/>
    <x v="0"/>
    <x v="0"/>
    <x v="1"/>
    <x v="0"/>
    <x v="0"/>
    <x v="0"/>
    <x v="0"/>
    <x v="0"/>
    <x v="39"/>
    <x v="3"/>
    <x v="49"/>
    <n v="13.084525037267298"/>
    <s v="ft"/>
    <m/>
    <s v="ft"/>
    <m/>
    <s v="ft"/>
    <m/>
    <s v="ft"/>
    <n v="13.084525037267298"/>
    <s v="ft"/>
    <m/>
    <s v="ft²"/>
    <m/>
    <s v="ft³"/>
    <m/>
    <s v="lb"/>
    <n v="13.084525037267298"/>
    <s v="ft"/>
    <n v="0"/>
    <s v="ft"/>
    <n v="0"/>
    <s v="ft"/>
    <n v="0"/>
    <s v="ft"/>
    <n v="13.084525037267298"/>
    <s v="ft"/>
    <n v="0"/>
    <s v="ft²"/>
    <n v="0"/>
    <s v="ft³"/>
    <n v="83.44"/>
    <s v="lb"/>
    <n v="4"/>
    <s v="ea"/>
    <m/>
    <m/>
  </r>
  <r>
    <s v="4.3.2.3.4.44.2.2"/>
    <m/>
    <x v="0"/>
    <x v="0"/>
    <x v="1"/>
    <x v="0"/>
    <x v="0"/>
    <x v="0"/>
    <x v="0"/>
    <x v="0"/>
    <x v="39"/>
    <x v="3"/>
    <x v="50"/>
    <n v="3.9687549954797512"/>
    <s v="ft"/>
    <m/>
    <s v="ft"/>
    <m/>
    <s v="ft"/>
    <m/>
    <s v="ft"/>
    <n v="3.9687549954797512"/>
    <s v="ft"/>
    <m/>
    <s v="ft²"/>
    <m/>
    <s v="ft³"/>
    <m/>
    <s v="lb"/>
    <n v="3.9687549954797512"/>
    <s v="ft"/>
    <n v="0"/>
    <s v="ft"/>
    <n v="0"/>
    <s v="ft"/>
    <n v="0"/>
    <s v="ft"/>
    <n v="3.9687549954797512"/>
    <s v="ft"/>
    <n v="0"/>
    <s v="ft²"/>
    <n v="0"/>
    <s v="ft³"/>
    <n v="20.86"/>
    <s v="lb"/>
    <n v="1"/>
    <s v="ea"/>
    <m/>
    <m/>
  </r>
  <r>
    <s v="4.3.2.3.4.44.2.3"/>
    <m/>
    <x v="0"/>
    <x v="0"/>
    <x v="1"/>
    <x v="0"/>
    <x v="0"/>
    <x v="0"/>
    <x v="0"/>
    <x v="0"/>
    <x v="39"/>
    <x v="3"/>
    <x v="51"/>
    <n v="44.92023966221349"/>
    <s v="ft"/>
    <m/>
    <s v="ft"/>
    <m/>
    <s v="ft"/>
    <m/>
    <s v="ft"/>
    <n v="44.92023966221349"/>
    <s v="ft"/>
    <m/>
    <s v="ft²"/>
    <m/>
    <s v="ft³"/>
    <m/>
    <s v="lb"/>
    <n v="44.92023966221349"/>
    <s v="ft"/>
    <n v="0"/>
    <s v="ft"/>
    <n v="0"/>
    <s v="ft"/>
    <n v="0"/>
    <s v="ft"/>
    <n v="44.92023966221349"/>
    <s v="ft"/>
    <n v="0"/>
    <s v="ft²"/>
    <n v="0"/>
    <s v="ft³"/>
    <n v="229.45999999999998"/>
    <s v="lb"/>
    <n v="11"/>
    <s v="ea"/>
    <m/>
    <m/>
  </r>
  <r>
    <s v="4.3.2.3.4.44.2.4"/>
    <m/>
    <x v="0"/>
    <x v="0"/>
    <x v="1"/>
    <x v="0"/>
    <x v="0"/>
    <x v="0"/>
    <x v="0"/>
    <x v="0"/>
    <x v="39"/>
    <x v="3"/>
    <x v="52"/>
    <n v="14.23153560389018"/>
    <s v="ft"/>
    <m/>
    <s v="ft"/>
    <m/>
    <s v="ft"/>
    <m/>
    <s v="ft"/>
    <n v="14.23153560389018"/>
    <s v="ft"/>
    <m/>
    <s v="ft²"/>
    <m/>
    <s v="ft³"/>
    <m/>
    <s v="lb"/>
    <n v="14.23153560389018"/>
    <s v="ft"/>
    <n v="0"/>
    <s v="ft"/>
    <n v="0"/>
    <s v="ft"/>
    <n v="0"/>
    <s v="ft"/>
    <n v="14.23153560389018"/>
    <s v="ft"/>
    <n v="0"/>
    <s v="ft²"/>
    <n v="0"/>
    <s v="ft³"/>
    <n v="83.44"/>
    <s v="lb"/>
    <n v="4"/>
    <s v="ea"/>
    <m/>
    <m/>
  </r>
  <r>
    <s v="4.3.2.3.4.44.2.5"/>
    <m/>
    <x v="0"/>
    <x v="0"/>
    <x v="1"/>
    <x v="0"/>
    <x v="0"/>
    <x v="0"/>
    <x v="0"/>
    <x v="0"/>
    <x v="39"/>
    <x v="3"/>
    <x v="53"/>
    <n v="5.6190745488548846"/>
    <s v="ft"/>
    <m/>
    <s v="ft"/>
    <m/>
    <s v="ft"/>
    <m/>
    <s v="ft"/>
    <n v="5.6190745488548846"/>
    <s v="ft"/>
    <m/>
    <s v="ft²"/>
    <m/>
    <s v="ft³"/>
    <m/>
    <s v="lb"/>
    <n v="5.6190745488548846"/>
    <s v="ft"/>
    <n v="0"/>
    <s v="ft"/>
    <n v="0"/>
    <s v="ft"/>
    <n v="0"/>
    <s v="ft"/>
    <n v="5.6190745488548846"/>
    <s v="ft"/>
    <n v="0"/>
    <s v="ft²"/>
    <n v="0"/>
    <s v="ft³"/>
    <n v="41.72"/>
    <s v="lb"/>
    <n v="2"/>
    <s v="ea"/>
    <m/>
    <m/>
  </r>
  <r>
    <s v="4.3.2.3.4.44.2.6"/>
    <m/>
    <x v="0"/>
    <x v="0"/>
    <x v="1"/>
    <x v="0"/>
    <x v="0"/>
    <x v="0"/>
    <x v="0"/>
    <x v="0"/>
    <x v="39"/>
    <x v="3"/>
    <x v="54"/>
    <n v="3.309865830147396"/>
    <s v="ft"/>
    <m/>
    <s v="ft"/>
    <m/>
    <s v="ft"/>
    <m/>
    <s v="ft"/>
    <n v="3.309865830147396"/>
    <s v="ft"/>
    <m/>
    <s v="ft²"/>
    <m/>
    <s v="ft³"/>
    <m/>
    <s v="lb"/>
    <n v="3.309865830147396"/>
    <s v="ft"/>
    <n v="0"/>
    <s v="ft"/>
    <n v="0"/>
    <s v="ft"/>
    <n v="0"/>
    <s v="ft"/>
    <n v="3.309865830147396"/>
    <s v="ft"/>
    <n v="0"/>
    <s v="ft²"/>
    <n v="0"/>
    <s v="ft³"/>
    <n v="20.86"/>
    <s v="lb"/>
    <n v="1"/>
    <s v="ea"/>
    <m/>
    <m/>
  </r>
  <r>
    <s v="4.3.2.3.4.44.2.7"/>
    <m/>
    <x v="0"/>
    <x v="0"/>
    <x v="1"/>
    <x v="0"/>
    <x v="0"/>
    <x v="0"/>
    <x v="0"/>
    <x v="0"/>
    <x v="39"/>
    <x v="3"/>
    <x v="55"/>
    <n v="23.982696732091615"/>
    <s v="ft"/>
    <m/>
    <s v="ft"/>
    <m/>
    <s v="ft"/>
    <m/>
    <s v="ft"/>
    <n v="23.982696732091615"/>
    <s v="ft"/>
    <m/>
    <s v="ft²"/>
    <m/>
    <s v="ft³"/>
    <m/>
    <s v="lb"/>
    <n v="23.982696732091615"/>
    <s v="ft"/>
    <n v="0"/>
    <s v="ft"/>
    <n v="0"/>
    <s v="ft"/>
    <n v="0"/>
    <s v="ft"/>
    <n v="23.982696732091615"/>
    <s v="ft"/>
    <n v="0"/>
    <s v="ft²"/>
    <n v="0"/>
    <s v="ft³"/>
    <n v="125.16"/>
    <s v="lb"/>
    <n v="6"/>
    <s v="ea"/>
    <m/>
    <m/>
  </r>
  <r>
    <s v="4.3.2.3.4.44.2.8"/>
    <m/>
    <x v="0"/>
    <x v="0"/>
    <x v="1"/>
    <x v="0"/>
    <x v="0"/>
    <x v="0"/>
    <x v="0"/>
    <x v="0"/>
    <x v="39"/>
    <x v="3"/>
    <x v="56"/>
    <n v="5.0441618365775813"/>
    <s v="ft"/>
    <m/>
    <s v="ft"/>
    <m/>
    <s v="ft"/>
    <m/>
    <s v="ft"/>
    <n v="5.0441618365775813"/>
    <s v="ft"/>
    <m/>
    <s v="ft²"/>
    <m/>
    <s v="ft³"/>
    <m/>
    <s v="lb"/>
    <n v="5.0441618365775813"/>
    <s v="ft"/>
    <n v="0"/>
    <s v="ft"/>
    <n v="0"/>
    <s v="ft"/>
    <n v="0"/>
    <s v="ft"/>
    <n v="5.0441618365775813"/>
    <s v="ft"/>
    <n v="0"/>
    <s v="ft²"/>
    <n v="0"/>
    <s v="ft³"/>
    <n v="41.72"/>
    <s v="lb"/>
    <n v="2"/>
    <s v="ea"/>
    <m/>
    <m/>
  </r>
  <r>
    <s v="4.3.2.3.4.44.2.9"/>
    <m/>
    <x v="0"/>
    <x v="0"/>
    <x v="1"/>
    <x v="0"/>
    <x v="0"/>
    <x v="0"/>
    <x v="0"/>
    <x v="0"/>
    <x v="39"/>
    <x v="3"/>
    <x v="57"/>
    <n v="42.004111293682435"/>
    <s v="ft"/>
    <m/>
    <s v="ft"/>
    <m/>
    <s v="ft"/>
    <m/>
    <s v="ft"/>
    <n v="42.004111293682435"/>
    <s v="ft"/>
    <m/>
    <s v="ft²"/>
    <m/>
    <s v="ft³"/>
    <m/>
    <s v="lb"/>
    <n v="42.004111293682435"/>
    <s v="ft"/>
    <n v="0"/>
    <s v="ft"/>
    <n v="0"/>
    <s v="ft"/>
    <n v="0"/>
    <s v="ft"/>
    <n v="42.004111293682435"/>
    <s v="ft"/>
    <n v="0"/>
    <s v="ft²"/>
    <n v="0"/>
    <s v="ft³"/>
    <n v="208.6"/>
    <s v="lb"/>
    <n v="10"/>
    <s v="ea"/>
    <m/>
    <m/>
  </r>
  <r>
    <s v="4.3.2.3.4.44.2.10"/>
    <m/>
    <x v="0"/>
    <x v="0"/>
    <x v="1"/>
    <x v="0"/>
    <x v="0"/>
    <x v="0"/>
    <x v="0"/>
    <x v="0"/>
    <x v="39"/>
    <x v="3"/>
    <x v="58"/>
    <n v="49.707922098637319"/>
    <s v="ft"/>
    <m/>
    <s v="ft"/>
    <m/>
    <s v="ft"/>
    <m/>
    <s v="ft"/>
    <n v="49.707922098637319"/>
    <s v="ft"/>
    <m/>
    <s v="ft²"/>
    <m/>
    <s v="ft³"/>
    <m/>
    <s v="lb"/>
    <n v="49.707922098637319"/>
    <s v="ft"/>
    <n v="0"/>
    <s v="ft"/>
    <n v="0"/>
    <s v="ft"/>
    <n v="0"/>
    <s v="ft"/>
    <n v="49.707922098637319"/>
    <s v="ft"/>
    <n v="0"/>
    <s v="ft²"/>
    <n v="0"/>
    <s v="ft³"/>
    <n v="250.32"/>
    <s v="lb"/>
    <n v="12"/>
    <s v="ea"/>
    <m/>
    <m/>
  </r>
  <r>
    <s v="4.3.2.3.4.44.2.11"/>
    <m/>
    <x v="0"/>
    <x v="0"/>
    <x v="1"/>
    <x v="0"/>
    <x v="0"/>
    <x v="0"/>
    <x v="0"/>
    <x v="0"/>
    <x v="39"/>
    <x v="3"/>
    <x v="59"/>
    <n v="29.375534807909823"/>
    <s v="ft"/>
    <m/>
    <s v="ft"/>
    <m/>
    <s v="ft"/>
    <m/>
    <s v="ft"/>
    <n v="29.375534807909823"/>
    <s v="ft"/>
    <m/>
    <s v="ft²"/>
    <m/>
    <s v="ft³"/>
    <m/>
    <s v="lb"/>
    <n v="29.375534807909823"/>
    <s v="ft"/>
    <n v="0"/>
    <s v="ft"/>
    <n v="0"/>
    <s v="ft"/>
    <n v="0"/>
    <s v="ft"/>
    <n v="29.375534807909823"/>
    <s v="ft"/>
    <n v="0"/>
    <s v="ft²"/>
    <n v="0"/>
    <s v="ft³"/>
    <n v="146.01999999999998"/>
    <s v="lb"/>
    <n v="7"/>
    <s v="ea"/>
    <m/>
    <m/>
  </r>
  <r>
    <s v="4.3.2.3.4.44.2.12"/>
    <m/>
    <x v="0"/>
    <x v="0"/>
    <x v="1"/>
    <x v="0"/>
    <x v="0"/>
    <x v="0"/>
    <x v="0"/>
    <x v="0"/>
    <x v="39"/>
    <x v="3"/>
    <x v="60"/>
    <n v="6.0169143081188663"/>
    <s v="ft"/>
    <m/>
    <s v="ft"/>
    <m/>
    <s v="ft"/>
    <m/>
    <s v="ft"/>
    <n v="6.0169143081188663"/>
    <s v="ft"/>
    <m/>
    <s v="ft²"/>
    <m/>
    <s v="ft³"/>
    <m/>
    <s v="lb"/>
    <n v="6.0169143081188663"/>
    <s v="ft"/>
    <n v="0"/>
    <s v="ft"/>
    <n v="0"/>
    <s v="ft"/>
    <n v="0"/>
    <s v="ft"/>
    <n v="6.0169143081188663"/>
    <s v="ft"/>
    <n v="0"/>
    <s v="ft²"/>
    <n v="0"/>
    <s v="ft³"/>
    <n v="41.72"/>
    <s v="lb"/>
    <n v="2"/>
    <s v="ea"/>
    <m/>
    <m/>
  </r>
  <r>
    <s v="4.3.2.3.4.44.2.13"/>
    <m/>
    <x v="0"/>
    <x v="0"/>
    <x v="1"/>
    <x v="0"/>
    <x v="0"/>
    <x v="0"/>
    <x v="0"/>
    <x v="0"/>
    <x v="39"/>
    <x v="3"/>
    <x v="61"/>
    <n v="28.815296138132236"/>
    <s v="ft"/>
    <m/>
    <s v="ft"/>
    <m/>
    <s v="ft"/>
    <m/>
    <s v="ft"/>
    <n v="28.815296138132236"/>
    <s v="ft"/>
    <m/>
    <s v="ft²"/>
    <m/>
    <s v="ft³"/>
    <m/>
    <s v="lb"/>
    <n v="28.815296138132236"/>
    <s v="ft"/>
    <n v="0"/>
    <s v="ft"/>
    <n v="0"/>
    <s v="ft"/>
    <n v="0"/>
    <s v="ft"/>
    <n v="28.815296138132236"/>
    <s v="ft"/>
    <n v="0"/>
    <s v="ft²"/>
    <n v="0"/>
    <s v="ft³"/>
    <n v="146.01999999999998"/>
    <s v="lb"/>
    <n v="7"/>
    <s v="ea"/>
    <m/>
    <m/>
  </r>
  <r>
    <s v="4.3.2.3.4.44.2.14"/>
    <m/>
    <x v="0"/>
    <x v="0"/>
    <x v="1"/>
    <x v="0"/>
    <x v="0"/>
    <x v="0"/>
    <x v="0"/>
    <x v="0"/>
    <x v="39"/>
    <x v="3"/>
    <x v="62"/>
    <n v="9.9538872134516367"/>
    <s v="ft"/>
    <m/>
    <s v="ft"/>
    <m/>
    <s v="ft"/>
    <m/>
    <s v="ft"/>
    <n v="9.9538872134516367"/>
    <s v="ft"/>
    <m/>
    <s v="ft²"/>
    <m/>
    <s v="ft³"/>
    <m/>
    <s v="lb"/>
    <n v="9.9538872134516367"/>
    <s v="ft"/>
    <n v="0"/>
    <s v="ft"/>
    <n v="0"/>
    <s v="ft"/>
    <n v="0"/>
    <s v="ft"/>
    <n v="9.9538872134516367"/>
    <s v="ft"/>
    <n v="0"/>
    <s v="ft²"/>
    <n v="0"/>
    <s v="ft³"/>
    <n v="62.58"/>
    <s v="lb"/>
    <n v="3"/>
    <s v="ea"/>
    <m/>
    <m/>
  </r>
  <r>
    <s v="4.3.2.3.4.44.2.15"/>
    <m/>
    <x v="0"/>
    <x v="0"/>
    <x v="1"/>
    <x v="0"/>
    <x v="0"/>
    <x v="0"/>
    <x v="0"/>
    <x v="0"/>
    <x v="39"/>
    <x v="3"/>
    <x v="63"/>
    <n v="7.6465171316272658"/>
    <s v="ft"/>
    <m/>
    <s v="ft"/>
    <m/>
    <s v="ft"/>
    <m/>
    <s v="ft"/>
    <n v="7.6465171316272658"/>
    <s v="ft"/>
    <m/>
    <s v="ft²"/>
    <m/>
    <s v="ft³"/>
    <m/>
    <s v="lb"/>
    <n v="7.6465171316272658"/>
    <s v="ft"/>
    <n v="0"/>
    <s v="ft"/>
    <n v="0"/>
    <s v="ft"/>
    <n v="0"/>
    <s v="ft"/>
    <n v="7.6465171316272658"/>
    <s v="ft"/>
    <n v="0"/>
    <s v="ft²"/>
    <n v="0"/>
    <s v="ft³"/>
    <n v="41.72"/>
    <s v="lb"/>
    <n v="2"/>
    <s v="ea"/>
    <m/>
    <m/>
  </r>
  <r>
    <s v="4.3.2.3.4.44.2.16"/>
    <m/>
    <x v="0"/>
    <x v="0"/>
    <x v="1"/>
    <x v="0"/>
    <x v="0"/>
    <x v="0"/>
    <x v="0"/>
    <x v="0"/>
    <x v="39"/>
    <x v="3"/>
    <x v="64"/>
    <n v="24.307394657138051"/>
    <s v="ft"/>
    <m/>
    <s v="ft"/>
    <m/>
    <s v="ft"/>
    <m/>
    <s v="ft"/>
    <n v="24.307394657138051"/>
    <s v="ft"/>
    <m/>
    <s v="ft²"/>
    <m/>
    <s v="ft³"/>
    <m/>
    <s v="lb"/>
    <n v="24.307394657138051"/>
    <s v="ft"/>
    <n v="0"/>
    <s v="ft"/>
    <n v="0"/>
    <s v="ft"/>
    <n v="0"/>
    <s v="ft"/>
    <n v="24.307394657138051"/>
    <s v="ft"/>
    <n v="0"/>
    <s v="ft²"/>
    <n v="0"/>
    <s v="ft³"/>
    <n v="125.16"/>
    <s v="lb"/>
    <n v="6"/>
    <s v="ea"/>
    <m/>
    <m/>
  </r>
  <r>
    <s v="4.3.2.3.4.44.2.1"/>
    <m/>
    <x v="0"/>
    <x v="0"/>
    <x v="1"/>
    <x v="0"/>
    <x v="0"/>
    <x v="0"/>
    <x v="0"/>
    <x v="0"/>
    <x v="39"/>
    <x v="21"/>
    <x v="49"/>
    <n v="13.084525037267298"/>
    <s v="ft"/>
    <m/>
    <s v="ft"/>
    <m/>
    <s v="ft"/>
    <m/>
    <s v="ft"/>
    <n v="13.084525037267298"/>
    <s v="ft"/>
    <m/>
    <s v="ft²"/>
    <m/>
    <s v="ft³"/>
    <m/>
    <s v="lb"/>
    <n v="13.084525037267298"/>
    <s v="ft"/>
    <n v="0"/>
    <s v="ft"/>
    <n v="0"/>
    <s v="ft"/>
    <n v="0"/>
    <s v="ft"/>
    <n v="13.084525037267298"/>
    <s v="ft"/>
    <n v="0"/>
    <s v="ft²"/>
    <n v="0"/>
    <s v="ft³"/>
    <n v="14.077439999999999"/>
    <s v="lb"/>
    <n v="16"/>
    <s v="ea"/>
    <m/>
    <m/>
  </r>
  <r>
    <s v="4.3.2.3.4.44.2.2"/>
    <m/>
    <x v="0"/>
    <x v="0"/>
    <x v="1"/>
    <x v="0"/>
    <x v="0"/>
    <x v="0"/>
    <x v="0"/>
    <x v="0"/>
    <x v="39"/>
    <x v="21"/>
    <x v="50"/>
    <n v="3.9687549954797512"/>
    <s v="ft"/>
    <m/>
    <s v="ft"/>
    <m/>
    <s v="ft"/>
    <m/>
    <s v="ft"/>
    <n v="3.9687549954797512"/>
    <s v="ft"/>
    <m/>
    <s v="ft²"/>
    <m/>
    <s v="ft³"/>
    <m/>
    <s v="lb"/>
    <n v="3.9687549954797512"/>
    <s v="ft"/>
    <n v="0"/>
    <s v="ft"/>
    <n v="0"/>
    <s v="ft"/>
    <n v="0"/>
    <s v="ft"/>
    <n v="3.9687549954797512"/>
    <s v="ft"/>
    <n v="0"/>
    <s v="ft²"/>
    <n v="0"/>
    <s v="ft³"/>
    <n v="11.43792"/>
    <s v="lb"/>
    <n v="13"/>
    <s v="ea"/>
    <m/>
    <m/>
  </r>
  <r>
    <s v="4.3.2.3.4.44.2.3"/>
    <m/>
    <x v="0"/>
    <x v="0"/>
    <x v="1"/>
    <x v="0"/>
    <x v="0"/>
    <x v="0"/>
    <x v="0"/>
    <x v="0"/>
    <x v="39"/>
    <x v="21"/>
    <x v="51"/>
    <n v="44.92023966221349"/>
    <s v="ft"/>
    <m/>
    <s v="ft"/>
    <m/>
    <s v="ft"/>
    <m/>
    <s v="ft"/>
    <n v="44.92023966221349"/>
    <s v="ft"/>
    <m/>
    <s v="ft²"/>
    <m/>
    <s v="ft³"/>
    <m/>
    <s v="lb"/>
    <n v="44.92023966221349"/>
    <s v="ft"/>
    <n v="0"/>
    <s v="ft"/>
    <n v="0"/>
    <s v="ft"/>
    <n v="0"/>
    <s v="ft"/>
    <n v="44.92023966221349"/>
    <s v="ft"/>
    <n v="0"/>
    <s v="ft²"/>
    <n v="0"/>
    <s v="ft³"/>
    <n v="21.116159999999997"/>
    <s v="lb"/>
    <n v="24"/>
    <s v="ea"/>
    <m/>
    <m/>
  </r>
  <r>
    <s v="4.3.2.3.4.44.2.4"/>
    <m/>
    <x v="0"/>
    <x v="0"/>
    <x v="1"/>
    <x v="0"/>
    <x v="0"/>
    <x v="0"/>
    <x v="0"/>
    <x v="0"/>
    <x v="39"/>
    <x v="21"/>
    <x v="52"/>
    <n v="14.23153560389018"/>
    <s v="ft"/>
    <m/>
    <s v="ft"/>
    <m/>
    <s v="ft"/>
    <m/>
    <s v="ft"/>
    <n v="14.23153560389018"/>
    <s v="ft"/>
    <m/>
    <s v="ft²"/>
    <m/>
    <s v="ft³"/>
    <m/>
    <s v="lb"/>
    <n v="14.23153560389018"/>
    <s v="ft"/>
    <n v="0"/>
    <s v="ft"/>
    <n v="0"/>
    <s v="ft"/>
    <n v="0"/>
    <s v="ft"/>
    <n v="14.23153560389018"/>
    <s v="ft"/>
    <n v="0"/>
    <s v="ft²"/>
    <n v="0"/>
    <s v="ft³"/>
    <n v="14.077439999999999"/>
    <s v="lb"/>
    <n v="16"/>
    <s v="ea"/>
    <m/>
    <m/>
  </r>
  <r>
    <s v="4.3.2.3.4.44.2.5"/>
    <m/>
    <x v="0"/>
    <x v="0"/>
    <x v="1"/>
    <x v="0"/>
    <x v="0"/>
    <x v="0"/>
    <x v="0"/>
    <x v="0"/>
    <x v="39"/>
    <x v="21"/>
    <x v="53"/>
    <n v="5.6190745488548846"/>
    <s v="ft"/>
    <m/>
    <s v="ft"/>
    <m/>
    <s v="ft"/>
    <m/>
    <s v="ft"/>
    <n v="5.6190745488548846"/>
    <s v="ft"/>
    <m/>
    <s v="ft²"/>
    <m/>
    <s v="ft³"/>
    <m/>
    <s v="lb"/>
    <n v="5.6190745488548846"/>
    <s v="ft"/>
    <n v="0"/>
    <s v="ft"/>
    <n v="0"/>
    <s v="ft"/>
    <n v="0"/>
    <s v="ft"/>
    <n v="5.6190745488548846"/>
    <s v="ft"/>
    <n v="0"/>
    <s v="ft²"/>
    <n v="0"/>
    <s v="ft³"/>
    <n v="12.31776"/>
    <s v="lb"/>
    <n v="14"/>
    <s v="ea"/>
    <m/>
    <m/>
  </r>
  <r>
    <s v="4.3.2.3.4.44.2.6"/>
    <m/>
    <x v="0"/>
    <x v="0"/>
    <x v="1"/>
    <x v="0"/>
    <x v="0"/>
    <x v="0"/>
    <x v="0"/>
    <x v="0"/>
    <x v="39"/>
    <x v="21"/>
    <x v="54"/>
    <n v="3.309865830147396"/>
    <s v="ft"/>
    <m/>
    <s v="ft"/>
    <m/>
    <s v="ft"/>
    <m/>
    <s v="ft"/>
    <n v="3.309865830147396"/>
    <s v="ft"/>
    <m/>
    <s v="ft²"/>
    <m/>
    <s v="ft³"/>
    <m/>
    <s v="lb"/>
    <n v="3.309865830147396"/>
    <s v="ft"/>
    <n v="0"/>
    <s v="ft"/>
    <n v="0"/>
    <s v="ft"/>
    <n v="0"/>
    <s v="ft"/>
    <n v="3.309865830147396"/>
    <s v="ft"/>
    <n v="0"/>
    <s v="ft²"/>
    <n v="0"/>
    <s v="ft³"/>
    <n v="11.43792"/>
    <s v="lb"/>
    <n v="13"/>
    <s v="ea"/>
    <m/>
    <m/>
  </r>
  <r>
    <s v="4.3.2.3.4.44.2.7"/>
    <m/>
    <x v="0"/>
    <x v="0"/>
    <x v="1"/>
    <x v="0"/>
    <x v="0"/>
    <x v="0"/>
    <x v="0"/>
    <x v="0"/>
    <x v="39"/>
    <x v="21"/>
    <x v="55"/>
    <n v="23.982696732091615"/>
    <s v="ft"/>
    <m/>
    <s v="ft"/>
    <m/>
    <s v="ft"/>
    <m/>
    <s v="ft"/>
    <n v="23.982696732091615"/>
    <s v="ft"/>
    <m/>
    <s v="ft²"/>
    <m/>
    <s v="ft³"/>
    <m/>
    <s v="lb"/>
    <n v="23.982696732091615"/>
    <s v="ft"/>
    <n v="0"/>
    <s v="ft"/>
    <n v="0"/>
    <s v="ft"/>
    <n v="0"/>
    <s v="ft"/>
    <n v="23.982696732091615"/>
    <s v="ft"/>
    <n v="0"/>
    <s v="ft²"/>
    <n v="0"/>
    <s v="ft³"/>
    <n v="15.837119999999999"/>
    <s v="lb"/>
    <n v="18"/>
    <s v="ea"/>
    <m/>
    <m/>
  </r>
  <r>
    <s v="4.3.2.3.4.44.2.8"/>
    <m/>
    <x v="0"/>
    <x v="0"/>
    <x v="1"/>
    <x v="0"/>
    <x v="0"/>
    <x v="0"/>
    <x v="0"/>
    <x v="0"/>
    <x v="39"/>
    <x v="21"/>
    <x v="56"/>
    <n v="5.0441618365775813"/>
    <s v="ft"/>
    <m/>
    <s v="ft"/>
    <m/>
    <s v="ft"/>
    <m/>
    <s v="ft"/>
    <n v="5.0441618365775813"/>
    <s v="ft"/>
    <m/>
    <s v="ft²"/>
    <m/>
    <s v="ft³"/>
    <m/>
    <s v="lb"/>
    <n v="5.0441618365775813"/>
    <s v="ft"/>
    <n v="0"/>
    <s v="ft"/>
    <n v="0"/>
    <s v="ft"/>
    <n v="0"/>
    <s v="ft"/>
    <n v="5.0441618365775813"/>
    <s v="ft"/>
    <n v="0"/>
    <s v="ft²"/>
    <n v="0"/>
    <s v="ft³"/>
    <n v="12.31776"/>
    <s v="lb"/>
    <n v="14"/>
    <s v="ea"/>
    <m/>
    <m/>
  </r>
  <r>
    <s v="4.3.2.3.4.44.2.9"/>
    <m/>
    <x v="0"/>
    <x v="0"/>
    <x v="1"/>
    <x v="0"/>
    <x v="0"/>
    <x v="0"/>
    <x v="0"/>
    <x v="0"/>
    <x v="39"/>
    <x v="21"/>
    <x v="57"/>
    <n v="42.004111293682435"/>
    <s v="ft"/>
    <m/>
    <s v="ft"/>
    <m/>
    <s v="ft"/>
    <m/>
    <s v="ft"/>
    <n v="42.004111293682435"/>
    <s v="ft"/>
    <m/>
    <s v="ft²"/>
    <m/>
    <s v="ft³"/>
    <m/>
    <s v="lb"/>
    <n v="42.004111293682435"/>
    <s v="ft"/>
    <n v="0"/>
    <s v="ft"/>
    <n v="0"/>
    <s v="ft"/>
    <n v="0"/>
    <s v="ft"/>
    <n v="42.004111293682435"/>
    <s v="ft"/>
    <n v="0"/>
    <s v="ft²"/>
    <n v="0"/>
    <s v="ft³"/>
    <n v="20.236319999999999"/>
    <s v="lb"/>
    <n v="23"/>
    <s v="ea"/>
    <m/>
    <m/>
  </r>
  <r>
    <s v="4.3.2.3.4.44.2.10"/>
    <m/>
    <x v="0"/>
    <x v="0"/>
    <x v="1"/>
    <x v="0"/>
    <x v="0"/>
    <x v="0"/>
    <x v="0"/>
    <x v="0"/>
    <x v="39"/>
    <x v="21"/>
    <x v="58"/>
    <n v="49.707922098637319"/>
    <s v="ft"/>
    <m/>
    <s v="ft"/>
    <m/>
    <s v="ft"/>
    <m/>
    <s v="ft"/>
    <n v="49.707922098637319"/>
    <s v="ft"/>
    <m/>
    <s v="ft²"/>
    <m/>
    <s v="ft³"/>
    <m/>
    <s v="lb"/>
    <n v="49.707922098637319"/>
    <s v="ft"/>
    <n v="0"/>
    <s v="ft"/>
    <n v="0"/>
    <s v="ft"/>
    <n v="0"/>
    <s v="ft"/>
    <n v="49.707922098637319"/>
    <s v="ft"/>
    <n v="0"/>
    <s v="ft²"/>
    <n v="0"/>
    <s v="ft³"/>
    <n v="21.995999999999999"/>
    <s v="lb"/>
    <n v="25"/>
    <s v="ea"/>
    <m/>
    <m/>
  </r>
  <r>
    <s v="4.3.2.3.4.44.2.11"/>
    <m/>
    <x v="0"/>
    <x v="0"/>
    <x v="1"/>
    <x v="0"/>
    <x v="0"/>
    <x v="0"/>
    <x v="0"/>
    <x v="0"/>
    <x v="39"/>
    <x v="21"/>
    <x v="59"/>
    <n v="29.375534807909823"/>
    <s v="ft"/>
    <m/>
    <s v="ft"/>
    <m/>
    <s v="ft"/>
    <m/>
    <s v="ft"/>
    <n v="29.375534807909823"/>
    <s v="ft"/>
    <m/>
    <s v="ft²"/>
    <m/>
    <s v="ft³"/>
    <m/>
    <s v="lb"/>
    <n v="29.375534807909823"/>
    <s v="ft"/>
    <n v="0"/>
    <s v="ft"/>
    <n v="0"/>
    <s v="ft"/>
    <n v="0"/>
    <s v="ft"/>
    <n v="29.375534807909823"/>
    <s v="ft"/>
    <n v="0"/>
    <s v="ft²"/>
    <n v="0"/>
    <s v="ft³"/>
    <n v="17.596799999999998"/>
    <s v="lb"/>
    <n v="20"/>
    <s v="ea"/>
    <m/>
    <m/>
  </r>
  <r>
    <s v="4.3.2.3.4.44.2.12"/>
    <m/>
    <x v="0"/>
    <x v="0"/>
    <x v="1"/>
    <x v="0"/>
    <x v="0"/>
    <x v="0"/>
    <x v="0"/>
    <x v="0"/>
    <x v="39"/>
    <x v="21"/>
    <x v="60"/>
    <n v="6.0169143081188663"/>
    <s v="ft"/>
    <m/>
    <s v="ft"/>
    <m/>
    <s v="ft"/>
    <m/>
    <s v="ft"/>
    <n v="6.0169143081188663"/>
    <s v="ft"/>
    <m/>
    <s v="ft²"/>
    <m/>
    <s v="ft³"/>
    <m/>
    <s v="lb"/>
    <n v="6.0169143081188663"/>
    <s v="ft"/>
    <n v="0"/>
    <s v="ft"/>
    <n v="0"/>
    <s v="ft"/>
    <n v="0"/>
    <s v="ft"/>
    <n v="6.0169143081188663"/>
    <s v="ft"/>
    <n v="0"/>
    <s v="ft²"/>
    <n v="0"/>
    <s v="ft³"/>
    <n v="12.31776"/>
    <s v="lb"/>
    <n v="14"/>
    <s v="ea"/>
    <m/>
    <m/>
  </r>
  <r>
    <s v="4.3.2.3.4.44.2.13"/>
    <m/>
    <x v="0"/>
    <x v="0"/>
    <x v="1"/>
    <x v="0"/>
    <x v="0"/>
    <x v="0"/>
    <x v="0"/>
    <x v="0"/>
    <x v="39"/>
    <x v="21"/>
    <x v="61"/>
    <n v="28.815296138132236"/>
    <s v="ft"/>
    <m/>
    <s v="ft"/>
    <m/>
    <s v="ft"/>
    <m/>
    <s v="ft"/>
    <n v="28.815296138132236"/>
    <s v="ft"/>
    <m/>
    <s v="ft²"/>
    <m/>
    <s v="ft³"/>
    <m/>
    <s v="lb"/>
    <n v="28.815296138132236"/>
    <s v="ft"/>
    <n v="0"/>
    <s v="ft"/>
    <n v="0"/>
    <s v="ft"/>
    <n v="0"/>
    <s v="ft"/>
    <n v="28.815296138132236"/>
    <s v="ft"/>
    <n v="0"/>
    <s v="ft²"/>
    <n v="0"/>
    <s v="ft³"/>
    <n v="17.596799999999998"/>
    <s v="lb"/>
    <n v="20"/>
    <s v="ea"/>
    <m/>
    <m/>
  </r>
  <r>
    <s v="4.3.2.3.4.44.2.14"/>
    <m/>
    <x v="0"/>
    <x v="0"/>
    <x v="1"/>
    <x v="0"/>
    <x v="0"/>
    <x v="0"/>
    <x v="0"/>
    <x v="0"/>
    <x v="39"/>
    <x v="21"/>
    <x v="62"/>
    <n v="9.9538872134516367"/>
    <s v="ft"/>
    <m/>
    <s v="ft"/>
    <m/>
    <s v="ft"/>
    <m/>
    <s v="ft"/>
    <n v="9.9538872134516367"/>
    <s v="ft"/>
    <m/>
    <s v="ft²"/>
    <m/>
    <s v="ft³"/>
    <m/>
    <s v="lb"/>
    <n v="9.9538872134516367"/>
    <s v="ft"/>
    <n v="0"/>
    <s v="ft"/>
    <n v="0"/>
    <s v="ft"/>
    <n v="0"/>
    <s v="ft"/>
    <n v="9.9538872134516367"/>
    <s v="ft"/>
    <n v="0"/>
    <s v="ft²"/>
    <n v="0"/>
    <s v="ft³"/>
    <n v="13.197599999999998"/>
    <s v="lb"/>
    <n v="15"/>
    <s v="ea"/>
    <m/>
    <m/>
  </r>
  <r>
    <s v="4.3.2.3.4.44.2.15"/>
    <m/>
    <x v="0"/>
    <x v="0"/>
    <x v="1"/>
    <x v="0"/>
    <x v="0"/>
    <x v="0"/>
    <x v="0"/>
    <x v="0"/>
    <x v="39"/>
    <x v="21"/>
    <x v="63"/>
    <n v="7.6465171316272658"/>
    <s v="ft"/>
    <m/>
    <s v="ft"/>
    <m/>
    <s v="ft"/>
    <m/>
    <s v="ft"/>
    <n v="7.6465171316272658"/>
    <s v="ft"/>
    <m/>
    <s v="ft²"/>
    <m/>
    <s v="ft³"/>
    <m/>
    <s v="lb"/>
    <n v="7.6465171316272658"/>
    <s v="ft"/>
    <n v="0"/>
    <s v="ft"/>
    <n v="0"/>
    <s v="ft"/>
    <n v="0"/>
    <s v="ft"/>
    <n v="7.6465171316272658"/>
    <s v="ft"/>
    <n v="0"/>
    <s v="ft²"/>
    <n v="0"/>
    <s v="ft³"/>
    <n v="12.31776"/>
    <s v="lb"/>
    <n v="14"/>
    <s v="ea"/>
    <m/>
    <m/>
  </r>
  <r>
    <s v="4.3.2.3.4.44.2.16"/>
    <m/>
    <x v="0"/>
    <x v="0"/>
    <x v="1"/>
    <x v="0"/>
    <x v="0"/>
    <x v="0"/>
    <x v="0"/>
    <x v="0"/>
    <x v="39"/>
    <x v="21"/>
    <x v="64"/>
    <n v="24.307394657138051"/>
    <s v="ft"/>
    <m/>
    <s v="ft"/>
    <m/>
    <s v="ft"/>
    <m/>
    <s v="ft"/>
    <n v="24.307394657138051"/>
    <s v="ft"/>
    <m/>
    <s v="ft²"/>
    <m/>
    <s v="ft³"/>
    <m/>
    <s v="lb"/>
    <n v="24.307394657138051"/>
    <s v="ft"/>
    <n v="0"/>
    <s v="ft"/>
    <n v="0"/>
    <s v="ft"/>
    <n v="0"/>
    <s v="ft"/>
    <n v="24.307394657138051"/>
    <s v="ft"/>
    <n v="0"/>
    <s v="ft²"/>
    <n v="0"/>
    <s v="ft³"/>
    <n v="16.716959999999997"/>
    <s v="lb"/>
    <n v="19"/>
    <s v="ea"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92">
  <r>
    <s v="4.3.1.2.1.3.1"/>
    <m/>
    <x v="0"/>
    <x v="0"/>
    <x v="0"/>
    <x v="0"/>
    <x v="0"/>
    <x v="0"/>
    <x v="0"/>
    <x v="0"/>
    <x v="0"/>
    <x v="0"/>
    <n v="13.777903945725026"/>
    <s v="ft"/>
    <m/>
    <s v="ft"/>
    <m/>
    <s v="ft"/>
    <m/>
    <s v="ft"/>
    <n v="13.777903945725026"/>
    <s v="ft"/>
    <m/>
    <s v="ft²"/>
    <m/>
    <s v="ft³"/>
    <m/>
    <s v="lb"/>
    <n v="13.777903945725026"/>
    <s v="ft"/>
    <n v="0"/>
    <s v="ft"/>
    <n v="0"/>
    <s v="ft"/>
    <n v="0"/>
    <s v="ft"/>
    <n v="13.777903945725026"/>
    <s v="ft"/>
    <n v="0"/>
    <s v="ft²"/>
    <n v="0"/>
    <s v="ft³"/>
    <n v="0"/>
    <s v="lb"/>
    <n v="207"/>
    <s v="ea"/>
    <m/>
    <m/>
  </r>
  <r>
    <s v="4.3.1.2.1.3.2"/>
    <m/>
    <x v="0"/>
    <x v="0"/>
    <x v="0"/>
    <x v="0"/>
    <x v="0"/>
    <x v="0"/>
    <x v="0"/>
    <x v="0"/>
    <x v="0"/>
    <x v="1"/>
    <n v="3.6897450451381082"/>
    <s v="ft"/>
    <m/>
    <s v="ft"/>
    <m/>
    <s v="ft"/>
    <m/>
    <s v="ft"/>
    <n v="3.6897450451381082"/>
    <s v="ft"/>
    <m/>
    <s v="ft²"/>
    <m/>
    <s v="ft³"/>
    <m/>
    <s v="lb"/>
    <n v="3.6897450451381082"/>
    <s v="ft"/>
    <n v="0"/>
    <s v="ft"/>
    <n v="0"/>
    <s v="ft"/>
    <n v="0"/>
    <s v="ft"/>
    <n v="3.6897450451381082"/>
    <s v="ft"/>
    <n v="0"/>
    <s v="ft²"/>
    <n v="0"/>
    <s v="ft³"/>
    <n v="0"/>
    <s v="lb"/>
    <n v="56"/>
    <s v="ea"/>
    <m/>
    <m/>
  </r>
  <r>
    <s v="4.3.1.2.1.3.3"/>
    <m/>
    <x v="0"/>
    <x v="0"/>
    <x v="0"/>
    <x v="0"/>
    <x v="0"/>
    <x v="0"/>
    <x v="0"/>
    <x v="0"/>
    <x v="0"/>
    <x v="2"/>
    <n v="15.13985708843768"/>
    <s v="ft"/>
    <m/>
    <s v="ft"/>
    <m/>
    <s v="ft"/>
    <m/>
    <s v="ft"/>
    <n v="15.13985708843768"/>
    <s v="ft"/>
    <m/>
    <s v="ft²"/>
    <m/>
    <s v="ft³"/>
    <m/>
    <s v="lb"/>
    <n v="15.13985708843768"/>
    <s v="ft"/>
    <n v="0"/>
    <s v="ft"/>
    <n v="0"/>
    <s v="ft"/>
    <n v="0"/>
    <s v="ft"/>
    <n v="15.13985708843768"/>
    <s v="ft"/>
    <n v="0"/>
    <s v="ft²"/>
    <n v="0"/>
    <s v="ft³"/>
    <n v="0"/>
    <s v="lb"/>
    <n v="227"/>
    <s v="ea"/>
    <m/>
    <m/>
  </r>
  <r>
    <s v="4.3.1.2.1.3.4"/>
    <m/>
    <x v="0"/>
    <x v="0"/>
    <x v="0"/>
    <x v="0"/>
    <x v="0"/>
    <x v="0"/>
    <x v="0"/>
    <x v="0"/>
    <x v="0"/>
    <x v="3"/>
    <n v="4.2610604069659468"/>
    <s v="ft"/>
    <m/>
    <s v="ft"/>
    <m/>
    <s v="ft"/>
    <m/>
    <s v="ft"/>
    <n v="4.2610604069659468"/>
    <s v="ft"/>
    <m/>
    <s v="ft²"/>
    <m/>
    <s v="ft³"/>
    <m/>
    <s v="lb"/>
    <n v="4.2610604069659468"/>
    <s v="ft"/>
    <n v="0"/>
    <s v="ft"/>
    <n v="0"/>
    <s v="ft"/>
    <n v="0"/>
    <s v="ft"/>
    <n v="4.2610604069659468"/>
    <s v="ft"/>
    <n v="0"/>
    <s v="ft²"/>
    <n v="0"/>
    <s v="ft³"/>
    <n v="0"/>
    <s v="lb"/>
    <n v="64"/>
    <s v="ea"/>
    <m/>
    <m/>
  </r>
  <r>
    <s v="4.3.1.2.1.3.5"/>
    <m/>
    <x v="0"/>
    <x v="0"/>
    <x v="0"/>
    <x v="0"/>
    <x v="0"/>
    <x v="0"/>
    <x v="0"/>
    <x v="0"/>
    <x v="0"/>
    <x v="4"/>
    <n v="24.09046442374046"/>
    <s v="ft"/>
    <m/>
    <s v="ft"/>
    <m/>
    <s v="ft"/>
    <m/>
    <s v="ft"/>
    <n v="24.09046442374046"/>
    <s v="ft"/>
    <m/>
    <s v="ft²"/>
    <m/>
    <s v="ft³"/>
    <m/>
    <s v="lb"/>
    <n v="24.09046442374046"/>
    <s v="ft"/>
    <n v="0"/>
    <s v="ft"/>
    <n v="0"/>
    <s v="ft"/>
    <n v="0"/>
    <s v="ft"/>
    <n v="24.09046442374046"/>
    <s v="ft"/>
    <n v="0"/>
    <s v="ft²"/>
    <n v="0"/>
    <s v="ft³"/>
    <n v="0"/>
    <s v="lb"/>
    <n v="362"/>
    <s v="ea"/>
    <m/>
    <m/>
  </r>
  <r>
    <s v="4.3.1.2.1.3.6"/>
    <m/>
    <x v="0"/>
    <x v="0"/>
    <x v="0"/>
    <x v="0"/>
    <x v="0"/>
    <x v="0"/>
    <x v="0"/>
    <x v="0"/>
    <x v="0"/>
    <x v="5"/>
    <n v="5.6417391980498897"/>
    <s v="ft"/>
    <m/>
    <s v="ft"/>
    <m/>
    <s v="ft"/>
    <m/>
    <s v="ft"/>
    <n v="5.6417391980498897"/>
    <s v="ft"/>
    <m/>
    <s v="ft²"/>
    <m/>
    <s v="ft³"/>
    <m/>
    <s v="lb"/>
    <n v="5.6417391980498897"/>
    <s v="ft"/>
    <n v="0"/>
    <s v="ft"/>
    <n v="0"/>
    <s v="ft"/>
    <n v="0"/>
    <s v="ft"/>
    <n v="5.6417391980498897"/>
    <s v="ft"/>
    <n v="0"/>
    <s v="ft²"/>
    <n v="0"/>
    <s v="ft³"/>
    <n v="0"/>
    <s v="lb"/>
    <n v="85"/>
    <s v="ea"/>
    <m/>
    <m/>
  </r>
  <r>
    <s v="4.3.1.2.1.3.7"/>
    <m/>
    <x v="0"/>
    <x v="0"/>
    <x v="0"/>
    <x v="0"/>
    <x v="0"/>
    <x v="0"/>
    <x v="0"/>
    <x v="0"/>
    <x v="0"/>
    <x v="6"/>
    <n v="27.946843116078359"/>
    <s v="ft"/>
    <m/>
    <s v="ft"/>
    <m/>
    <s v="ft"/>
    <m/>
    <s v="ft"/>
    <n v="27.946843116078359"/>
    <s v="ft"/>
    <m/>
    <s v="ft²"/>
    <m/>
    <s v="ft³"/>
    <m/>
    <s v="lb"/>
    <n v="27.946843116078359"/>
    <s v="ft"/>
    <n v="0"/>
    <s v="ft"/>
    <n v="0"/>
    <s v="ft"/>
    <n v="0"/>
    <s v="ft"/>
    <n v="27.946843116078359"/>
    <s v="ft"/>
    <n v="0"/>
    <s v="ft²"/>
    <n v="0"/>
    <s v="ft³"/>
    <n v="0"/>
    <s v="lb"/>
    <n v="419"/>
    <s v="ea"/>
    <m/>
    <m/>
  </r>
  <r>
    <s v="4.3.1.2.1.3.8"/>
    <m/>
    <x v="0"/>
    <x v="0"/>
    <x v="0"/>
    <x v="0"/>
    <x v="0"/>
    <x v="0"/>
    <x v="0"/>
    <x v="0"/>
    <x v="0"/>
    <x v="7"/>
    <n v="1.3441772681295043"/>
    <s v="ft"/>
    <m/>
    <s v="ft"/>
    <m/>
    <s v="ft"/>
    <m/>
    <s v="ft"/>
    <n v="1.3441772681295043"/>
    <s v="ft"/>
    <m/>
    <s v="ft²"/>
    <m/>
    <s v="ft³"/>
    <m/>
    <s v="lb"/>
    <n v="1.3441772681295043"/>
    <s v="ft"/>
    <n v="0"/>
    <s v="ft"/>
    <n v="0"/>
    <s v="ft"/>
    <n v="0"/>
    <s v="ft"/>
    <n v="1.3441772681295043"/>
    <s v="ft"/>
    <n v="0"/>
    <s v="ft²"/>
    <n v="0"/>
    <s v="ft³"/>
    <n v="0"/>
    <s v="lb"/>
    <n v="21"/>
    <s v="ea"/>
    <m/>
    <m/>
  </r>
  <r>
    <s v="4.3.1.2.1.3.9"/>
    <m/>
    <x v="0"/>
    <x v="0"/>
    <x v="0"/>
    <x v="0"/>
    <x v="0"/>
    <x v="0"/>
    <x v="0"/>
    <x v="0"/>
    <x v="0"/>
    <x v="8"/>
    <n v="3.6342570582760714"/>
    <s v="ft"/>
    <m/>
    <s v="ft"/>
    <m/>
    <s v="ft"/>
    <m/>
    <s v="ft"/>
    <n v="3.6342570582760714"/>
    <s v="ft"/>
    <m/>
    <s v="ft²"/>
    <m/>
    <s v="ft³"/>
    <m/>
    <s v="lb"/>
    <n v="3.6342570582760714"/>
    <s v="ft"/>
    <n v="0"/>
    <s v="ft"/>
    <n v="0"/>
    <s v="ft"/>
    <n v="0"/>
    <s v="ft"/>
    <n v="3.6342570582760714"/>
    <s v="ft"/>
    <n v="0"/>
    <s v="ft²"/>
    <n v="0"/>
    <s v="ft³"/>
    <n v="0"/>
    <s v="lb"/>
    <n v="55"/>
    <s v="ea"/>
    <m/>
    <m/>
  </r>
  <r>
    <s v="4.3.1.2.1.3.10"/>
    <m/>
    <x v="0"/>
    <x v="0"/>
    <x v="0"/>
    <x v="0"/>
    <x v="0"/>
    <x v="0"/>
    <x v="0"/>
    <x v="0"/>
    <x v="0"/>
    <x v="9"/>
    <n v="1.6179911560818148"/>
    <s v="ft"/>
    <m/>
    <s v="ft"/>
    <m/>
    <s v="ft"/>
    <m/>
    <s v="ft"/>
    <n v="1.6179911560818148"/>
    <s v="ft"/>
    <m/>
    <s v="ft²"/>
    <m/>
    <s v="ft³"/>
    <m/>
    <s v="lb"/>
    <n v="1.6179911560818148"/>
    <s v="ft"/>
    <n v="0"/>
    <s v="ft"/>
    <n v="0"/>
    <s v="ft"/>
    <n v="0"/>
    <s v="ft"/>
    <n v="1.6179911560818148"/>
    <s v="ft"/>
    <n v="0"/>
    <s v="ft²"/>
    <n v="0"/>
    <s v="ft³"/>
    <n v="0"/>
    <s v="lb"/>
    <n v="25"/>
    <s v="ea"/>
    <m/>
    <m/>
  </r>
  <r>
    <s v="4.3.1.2.1.3.11"/>
    <m/>
    <x v="0"/>
    <x v="0"/>
    <x v="0"/>
    <x v="0"/>
    <x v="0"/>
    <x v="0"/>
    <x v="0"/>
    <x v="0"/>
    <x v="0"/>
    <x v="10"/>
    <n v="3.0617371107394344"/>
    <s v="ft"/>
    <m/>
    <s v="ft"/>
    <m/>
    <s v="ft"/>
    <m/>
    <s v="ft"/>
    <n v="3.0617371107394344"/>
    <s v="ft"/>
    <m/>
    <s v="ft²"/>
    <m/>
    <s v="ft³"/>
    <m/>
    <s v="lb"/>
    <n v="3.0617371107394344"/>
    <s v="ft"/>
    <n v="0"/>
    <s v="ft"/>
    <n v="0"/>
    <s v="ft"/>
    <n v="0"/>
    <s v="ft"/>
    <n v="3.0617371107394344"/>
    <s v="ft"/>
    <n v="0"/>
    <s v="ft²"/>
    <n v="0"/>
    <s v="ft³"/>
    <n v="0"/>
    <s v="lb"/>
    <n v="46"/>
    <s v="ea"/>
    <m/>
    <m/>
  </r>
  <r>
    <s v="4.3.1.2.1.3.12"/>
    <m/>
    <x v="0"/>
    <x v="0"/>
    <x v="0"/>
    <x v="0"/>
    <x v="0"/>
    <x v="0"/>
    <x v="0"/>
    <x v="0"/>
    <x v="0"/>
    <x v="11"/>
    <n v="3.3604431703237663"/>
    <s v="ft"/>
    <m/>
    <s v="ft"/>
    <m/>
    <s v="ft"/>
    <m/>
    <s v="ft"/>
    <n v="3.3604431703237663"/>
    <s v="ft"/>
    <m/>
    <s v="ft²"/>
    <m/>
    <s v="ft³"/>
    <m/>
    <s v="lb"/>
    <n v="3.3604431703237663"/>
    <s v="ft"/>
    <n v="0"/>
    <s v="ft"/>
    <n v="0"/>
    <s v="ft"/>
    <n v="0"/>
    <s v="ft"/>
    <n v="3.3604431703237663"/>
    <s v="ft"/>
    <n v="0"/>
    <s v="ft²"/>
    <n v="0"/>
    <s v="ft³"/>
    <n v="0"/>
    <s v="lb"/>
    <n v="51"/>
    <s v="ea"/>
    <m/>
    <m/>
  </r>
  <r>
    <s v="4.3.1.2.1.3.13"/>
    <m/>
    <x v="0"/>
    <x v="0"/>
    <x v="0"/>
    <x v="0"/>
    <x v="0"/>
    <x v="0"/>
    <x v="0"/>
    <x v="0"/>
    <x v="0"/>
    <x v="12"/>
    <n v="5.1775716994617991"/>
    <s v="ft"/>
    <m/>
    <s v="ft"/>
    <m/>
    <s v="ft"/>
    <m/>
    <s v="ft"/>
    <n v="5.1775716994617991"/>
    <s v="ft"/>
    <m/>
    <s v="ft²"/>
    <m/>
    <s v="ft³"/>
    <m/>
    <s v="lb"/>
    <n v="5.1775716994617991"/>
    <s v="ft"/>
    <n v="0"/>
    <s v="ft"/>
    <n v="0"/>
    <s v="ft"/>
    <n v="0"/>
    <s v="ft"/>
    <n v="5.1775716994617991"/>
    <s v="ft"/>
    <n v="0"/>
    <s v="ft²"/>
    <n v="0"/>
    <s v="ft³"/>
    <n v="0"/>
    <s v="lb"/>
    <n v="78"/>
    <s v="ea"/>
    <m/>
    <m/>
  </r>
  <r>
    <s v="4.3.1.2.1.3.14"/>
    <m/>
    <x v="0"/>
    <x v="0"/>
    <x v="0"/>
    <x v="0"/>
    <x v="0"/>
    <x v="0"/>
    <x v="0"/>
    <x v="0"/>
    <x v="0"/>
    <x v="13"/>
    <n v="6.4221802810631967"/>
    <s v="ft"/>
    <m/>
    <s v="ft"/>
    <m/>
    <s v="ft"/>
    <m/>
    <s v="ft"/>
    <n v="6.4221802810631967"/>
    <s v="ft"/>
    <m/>
    <s v="ft²"/>
    <m/>
    <s v="ft³"/>
    <m/>
    <s v="lb"/>
    <n v="6.4221802810631967"/>
    <s v="ft"/>
    <n v="0"/>
    <s v="ft"/>
    <n v="0"/>
    <s v="ft"/>
    <n v="0"/>
    <s v="ft"/>
    <n v="6.4221802810631967"/>
    <s v="ft"/>
    <n v="0"/>
    <s v="ft²"/>
    <n v="0"/>
    <s v="ft³"/>
    <n v="0"/>
    <s v="lb"/>
    <n v="97"/>
    <s v="ea"/>
    <m/>
    <m/>
  </r>
  <r>
    <s v="4.3.1.2.1.3.15"/>
    <m/>
    <x v="0"/>
    <x v="0"/>
    <x v="0"/>
    <x v="0"/>
    <x v="0"/>
    <x v="0"/>
    <x v="0"/>
    <x v="0"/>
    <x v="0"/>
    <x v="14"/>
    <n v="5.7251994753664146"/>
    <s v="ft"/>
    <m/>
    <s v="ft"/>
    <m/>
    <s v="ft"/>
    <m/>
    <s v="ft"/>
    <n v="5.7251994753664146"/>
    <s v="ft"/>
    <m/>
    <s v="ft²"/>
    <m/>
    <s v="ft³"/>
    <m/>
    <s v="lb"/>
    <n v="5.7251994753664146"/>
    <s v="ft"/>
    <n v="0"/>
    <s v="ft"/>
    <n v="0"/>
    <s v="ft"/>
    <n v="0"/>
    <s v="ft"/>
    <n v="5.7251994753664146"/>
    <s v="ft"/>
    <n v="0"/>
    <s v="ft²"/>
    <n v="0"/>
    <s v="ft³"/>
    <n v="0"/>
    <s v="lb"/>
    <n v="86"/>
    <s v="ea"/>
    <m/>
    <m/>
  </r>
  <r>
    <s v="4.3.1.2.1.3.16"/>
    <m/>
    <x v="0"/>
    <x v="0"/>
    <x v="0"/>
    <x v="0"/>
    <x v="0"/>
    <x v="0"/>
    <x v="0"/>
    <x v="0"/>
    <x v="0"/>
    <x v="15"/>
    <n v="10.443393232512244"/>
    <s v="ft"/>
    <m/>
    <s v="ft"/>
    <m/>
    <s v="ft"/>
    <m/>
    <s v="ft"/>
    <n v="10.443393232512244"/>
    <s v="ft"/>
    <m/>
    <s v="ft²"/>
    <m/>
    <s v="ft³"/>
    <m/>
    <s v="lb"/>
    <n v="10.443393232512244"/>
    <s v="ft"/>
    <n v="0"/>
    <s v="ft"/>
    <n v="0"/>
    <s v="ft"/>
    <n v="0"/>
    <s v="ft"/>
    <n v="10.443393232512244"/>
    <s v="ft"/>
    <n v="0"/>
    <s v="ft²"/>
    <n v="0"/>
    <s v="ft³"/>
    <n v="0"/>
    <s v="lb"/>
    <n v="157"/>
    <s v="ea"/>
    <m/>
    <m/>
  </r>
  <r>
    <s v="4.3.1.2.1.3.17"/>
    <m/>
    <x v="0"/>
    <x v="0"/>
    <x v="0"/>
    <x v="0"/>
    <x v="0"/>
    <x v="0"/>
    <x v="0"/>
    <x v="0"/>
    <x v="0"/>
    <x v="16"/>
    <n v="28.73240173859163"/>
    <s v="ft"/>
    <m/>
    <s v="ft"/>
    <m/>
    <s v="ft"/>
    <m/>
    <s v="ft"/>
    <n v="28.73240173859163"/>
    <s v="ft"/>
    <m/>
    <s v="ft²"/>
    <m/>
    <s v="ft³"/>
    <m/>
    <s v="lb"/>
    <n v="28.73240173859163"/>
    <s v="ft"/>
    <n v="0"/>
    <s v="ft"/>
    <n v="0"/>
    <s v="ft"/>
    <n v="0"/>
    <s v="ft"/>
    <n v="28.73240173859163"/>
    <s v="ft"/>
    <n v="0"/>
    <s v="ft²"/>
    <n v="0"/>
    <s v="ft³"/>
    <n v="0"/>
    <s v="lb"/>
    <n v="431"/>
    <s v="ea"/>
    <m/>
    <m/>
  </r>
  <r>
    <s v="4.3.1.2.1.3.18"/>
    <m/>
    <x v="0"/>
    <x v="0"/>
    <x v="0"/>
    <x v="0"/>
    <x v="0"/>
    <x v="0"/>
    <x v="0"/>
    <x v="0"/>
    <x v="0"/>
    <x v="17"/>
    <n v="1.3806787910839395"/>
    <s v="ft"/>
    <m/>
    <s v="ft"/>
    <m/>
    <s v="ft"/>
    <m/>
    <s v="ft"/>
    <n v="1.3806787910839395"/>
    <s v="ft"/>
    <m/>
    <s v="ft²"/>
    <m/>
    <s v="ft³"/>
    <m/>
    <s v="lb"/>
    <n v="1.3806787910839395"/>
    <s v="ft"/>
    <n v="0"/>
    <s v="ft"/>
    <n v="0"/>
    <s v="ft"/>
    <n v="0"/>
    <s v="ft"/>
    <n v="1.3806787910839395"/>
    <s v="ft"/>
    <n v="0"/>
    <s v="ft²"/>
    <n v="0"/>
    <s v="ft³"/>
    <n v="0"/>
    <s v="lb"/>
    <n v="21"/>
    <s v="ea"/>
    <m/>
    <m/>
  </r>
  <r>
    <s v="4.3.1.2.1.3.19"/>
    <m/>
    <x v="0"/>
    <x v="0"/>
    <x v="0"/>
    <x v="0"/>
    <x v="0"/>
    <x v="0"/>
    <x v="0"/>
    <x v="0"/>
    <x v="0"/>
    <x v="18"/>
    <n v="2.6423335484537471"/>
    <s v="ft"/>
    <m/>
    <s v="ft"/>
    <m/>
    <s v="ft"/>
    <m/>
    <s v="ft"/>
    <n v="2.6423335484537471"/>
    <s v="ft"/>
    <m/>
    <s v="ft²"/>
    <m/>
    <s v="ft³"/>
    <m/>
    <s v="lb"/>
    <n v="2.6423335484537471"/>
    <s v="ft"/>
    <n v="0"/>
    <s v="ft"/>
    <n v="0"/>
    <s v="ft"/>
    <n v="0"/>
    <s v="ft"/>
    <n v="2.6423335484537471"/>
    <s v="ft"/>
    <n v="0"/>
    <s v="ft²"/>
    <n v="0"/>
    <s v="ft³"/>
    <n v="0"/>
    <s v="lb"/>
    <n v="40"/>
    <s v="ea"/>
    <m/>
    <m/>
  </r>
  <r>
    <s v="4.3.1.2.1.3.20"/>
    <m/>
    <x v="0"/>
    <x v="0"/>
    <x v="0"/>
    <x v="0"/>
    <x v="0"/>
    <x v="0"/>
    <x v="0"/>
    <x v="0"/>
    <x v="0"/>
    <x v="19"/>
    <n v="9.7123611510732264"/>
    <s v="ft"/>
    <m/>
    <s v="ft"/>
    <m/>
    <s v="ft"/>
    <m/>
    <s v="ft"/>
    <n v="9.7123611510732264"/>
    <s v="ft"/>
    <m/>
    <s v="ft²"/>
    <m/>
    <s v="ft³"/>
    <m/>
    <s v="lb"/>
    <n v="9.7123611510732264"/>
    <s v="ft"/>
    <n v="0"/>
    <s v="ft"/>
    <n v="0"/>
    <s v="ft"/>
    <n v="0"/>
    <s v="ft"/>
    <n v="9.7123611510732264"/>
    <s v="ft"/>
    <n v="0"/>
    <s v="ft²"/>
    <n v="0"/>
    <s v="ft³"/>
    <n v="0"/>
    <s v="lb"/>
    <n v="146"/>
    <s v="ea"/>
    <m/>
    <m/>
  </r>
  <r>
    <s v="4.3.1.2.1.3.21"/>
    <m/>
    <x v="0"/>
    <x v="0"/>
    <x v="0"/>
    <x v="0"/>
    <x v="0"/>
    <x v="0"/>
    <x v="0"/>
    <x v="0"/>
    <x v="0"/>
    <x v="20"/>
    <n v="5.9750064924494595"/>
    <s v="ft"/>
    <m/>
    <s v="ft"/>
    <m/>
    <s v="ft"/>
    <m/>
    <s v="ft"/>
    <n v="5.9750064924494595"/>
    <s v="ft"/>
    <m/>
    <s v="ft²"/>
    <m/>
    <s v="ft³"/>
    <m/>
    <s v="lb"/>
    <n v="5.9750064924494595"/>
    <s v="ft"/>
    <n v="0"/>
    <s v="ft"/>
    <n v="0"/>
    <s v="ft"/>
    <n v="0"/>
    <s v="ft"/>
    <n v="5.9750064924494595"/>
    <s v="ft"/>
    <n v="0"/>
    <s v="ft²"/>
    <n v="0"/>
    <s v="ft³"/>
    <n v="0"/>
    <s v="lb"/>
    <n v="90"/>
    <s v="ea"/>
    <m/>
    <m/>
  </r>
  <r>
    <s v="4.3.1.2.1.3.22"/>
    <m/>
    <x v="0"/>
    <x v="0"/>
    <x v="0"/>
    <x v="0"/>
    <x v="0"/>
    <x v="0"/>
    <x v="0"/>
    <x v="0"/>
    <x v="0"/>
    <x v="21"/>
    <n v="7.3318804767905741"/>
    <s v="ft"/>
    <m/>
    <s v="ft"/>
    <m/>
    <s v="ft"/>
    <m/>
    <s v="ft"/>
    <n v="7.3318804767905741"/>
    <s v="ft"/>
    <m/>
    <s v="ft²"/>
    <m/>
    <s v="ft³"/>
    <m/>
    <s v="lb"/>
    <n v="7.3318804767905741"/>
    <s v="ft"/>
    <n v="0"/>
    <s v="ft"/>
    <n v="0"/>
    <s v="ft"/>
    <n v="0"/>
    <s v="ft"/>
    <n v="7.3318804767905741"/>
    <s v="ft"/>
    <n v="0"/>
    <s v="ft²"/>
    <n v="0"/>
    <s v="ft³"/>
    <n v="0"/>
    <s v="lb"/>
    <n v="110"/>
    <s v="ea"/>
    <m/>
    <m/>
  </r>
  <r>
    <s v="4.3.1.2.1.3.23"/>
    <m/>
    <x v="0"/>
    <x v="0"/>
    <x v="0"/>
    <x v="0"/>
    <x v="0"/>
    <x v="0"/>
    <x v="0"/>
    <x v="0"/>
    <x v="0"/>
    <x v="22"/>
    <n v="9.7837755713017049"/>
    <s v="ft"/>
    <m/>
    <s v="ft"/>
    <m/>
    <s v="ft"/>
    <m/>
    <s v="ft"/>
    <n v="9.7837755713017049"/>
    <s v="ft"/>
    <m/>
    <s v="ft²"/>
    <m/>
    <s v="ft³"/>
    <m/>
    <s v="lb"/>
    <n v="9.7837755713017049"/>
    <s v="ft"/>
    <n v="0"/>
    <s v="ft"/>
    <n v="0"/>
    <s v="ft"/>
    <n v="0"/>
    <s v="ft"/>
    <n v="9.7837755713017049"/>
    <s v="ft"/>
    <n v="0"/>
    <s v="ft²"/>
    <n v="0"/>
    <s v="ft³"/>
    <n v="0"/>
    <s v="lb"/>
    <n v="147"/>
    <s v="ea"/>
    <m/>
    <m/>
  </r>
  <r>
    <s v="4.3.1.2.1.3.24"/>
    <m/>
    <x v="0"/>
    <x v="0"/>
    <x v="0"/>
    <x v="0"/>
    <x v="0"/>
    <x v="0"/>
    <x v="0"/>
    <x v="0"/>
    <x v="0"/>
    <x v="23"/>
    <n v="10.974015908443036"/>
    <s v="ft"/>
    <m/>
    <s v="ft"/>
    <m/>
    <s v="ft"/>
    <m/>
    <s v="ft"/>
    <n v="10.974015908443036"/>
    <s v="ft"/>
    <m/>
    <s v="ft²"/>
    <m/>
    <s v="ft³"/>
    <m/>
    <s v="lb"/>
    <n v="10.974015908443036"/>
    <s v="ft"/>
    <n v="0"/>
    <s v="ft"/>
    <n v="0"/>
    <s v="ft"/>
    <n v="0"/>
    <s v="ft"/>
    <n v="10.974015908443036"/>
    <s v="ft"/>
    <n v="0"/>
    <s v="ft²"/>
    <n v="0"/>
    <s v="ft³"/>
    <n v="0"/>
    <s v="lb"/>
    <n v="165"/>
    <s v="ea"/>
    <m/>
    <m/>
  </r>
  <r>
    <s v="4.3.1.2.1.3.25"/>
    <m/>
    <x v="0"/>
    <x v="0"/>
    <x v="0"/>
    <x v="0"/>
    <x v="0"/>
    <x v="0"/>
    <x v="0"/>
    <x v="0"/>
    <x v="0"/>
    <x v="24"/>
    <n v="5.5465199710785846"/>
    <s v="ft"/>
    <m/>
    <s v="ft"/>
    <m/>
    <s v="ft"/>
    <m/>
    <s v="ft"/>
    <n v="5.5465199710785846"/>
    <s v="ft"/>
    <m/>
    <s v="ft²"/>
    <m/>
    <s v="ft³"/>
    <m/>
    <s v="lb"/>
    <n v="5.5465199710785846"/>
    <s v="ft"/>
    <n v="0"/>
    <s v="ft"/>
    <n v="0"/>
    <s v="ft"/>
    <n v="0"/>
    <s v="ft"/>
    <n v="5.5465199710785846"/>
    <s v="ft"/>
    <n v="0"/>
    <s v="ft²"/>
    <n v="0"/>
    <s v="ft³"/>
    <n v="0"/>
    <s v="lb"/>
    <n v="84"/>
    <s v="ea"/>
    <m/>
    <m/>
  </r>
  <r>
    <s v="4.3.1.2.1.3.26"/>
    <m/>
    <x v="0"/>
    <x v="0"/>
    <x v="0"/>
    <x v="0"/>
    <x v="0"/>
    <x v="0"/>
    <x v="0"/>
    <x v="0"/>
    <x v="0"/>
    <x v="25"/>
    <n v="11.196326042776109"/>
    <s v="ft"/>
    <m/>
    <s v="ft"/>
    <m/>
    <s v="ft"/>
    <m/>
    <s v="ft"/>
    <n v="11.196326042776109"/>
    <s v="ft"/>
    <m/>
    <s v="ft²"/>
    <m/>
    <s v="ft³"/>
    <m/>
    <s v="lb"/>
    <n v="11.196326042776109"/>
    <s v="ft"/>
    <n v="0"/>
    <s v="ft"/>
    <n v="0"/>
    <s v="ft"/>
    <n v="0"/>
    <s v="ft"/>
    <n v="11.196326042776109"/>
    <s v="ft"/>
    <n v="0"/>
    <s v="ft²"/>
    <n v="0"/>
    <s v="ft³"/>
    <n v="0"/>
    <s v="lb"/>
    <n v="168"/>
    <s v="ea"/>
    <m/>
    <m/>
  </r>
  <r>
    <s v="4.3.1.2.1.3.27"/>
    <m/>
    <x v="0"/>
    <x v="0"/>
    <x v="0"/>
    <x v="0"/>
    <x v="0"/>
    <x v="0"/>
    <x v="0"/>
    <x v="0"/>
    <x v="0"/>
    <x v="26"/>
    <n v="31.169127015857377"/>
    <s v="ft"/>
    <m/>
    <s v="ft"/>
    <m/>
    <s v="ft"/>
    <m/>
    <s v="ft"/>
    <n v="31.169127015857377"/>
    <s v="ft"/>
    <m/>
    <s v="ft²"/>
    <m/>
    <s v="ft³"/>
    <m/>
    <s v="lb"/>
    <n v="31.169127015857377"/>
    <s v="ft"/>
    <n v="0"/>
    <s v="ft"/>
    <n v="0"/>
    <s v="ft"/>
    <n v="0"/>
    <s v="ft"/>
    <n v="31.169127015857377"/>
    <s v="ft"/>
    <n v="0"/>
    <s v="ft²"/>
    <n v="0"/>
    <s v="ft³"/>
    <n v="0"/>
    <s v="lb"/>
    <n v="468"/>
    <s v="ea"/>
    <m/>
    <m/>
  </r>
  <r>
    <s v="4.3.1.2.2.3.1"/>
    <m/>
    <x v="0"/>
    <x v="0"/>
    <x v="0"/>
    <x v="0"/>
    <x v="1"/>
    <x v="0"/>
    <x v="0"/>
    <x v="0"/>
    <x v="0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2"/>
    <m/>
    <x v="0"/>
    <x v="0"/>
    <x v="0"/>
    <x v="0"/>
    <x v="1"/>
    <x v="0"/>
    <x v="0"/>
    <x v="0"/>
    <x v="0"/>
    <x v="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3"/>
    <m/>
    <x v="0"/>
    <x v="0"/>
    <x v="0"/>
    <x v="0"/>
    <x v="1"/>
    <x v="0"/>
    <x v="0"/>
    <x v="0"/>
    <x v="0"/>
    <x v="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4"/>
    <m/>
    <x v="0"/>
    <x v="0"/>
    <x v="0"/>
    <x v="0"/>
    <x v="1"/>
    <x v="0"/>
    <x v="0"/>
    <x v="0"/>
    <x v="0"/>
    <x v="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5"/>
    <m/>
    <x v="0"/>
    <x v="0"/>
    <x v="0"/>
    <x v="0"/>
    <x v="1"/>
    <x v="0"/>
    <x v="0"/>
    <x v="0"/>
    <x v="0"/>
    <x v="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6"/>
    <m/>
    <x v="0"/>
    <x v="0"/>
    <x v="0"/>
    <x v="0"/>
    <x v="1"/>
    <x v="0"/>
    <x v="0"/>
    <x v="0"/>
    <x v="0"/>
    <x v="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7"/>
    <m/>
    <x v="0"/>
    <x v="0"/>
    <x v="0"/>
    <x v="0"/>
    <x v="1"/>
    <x v="0"/>
    <x v="0"/>
    <x v="0"/>
    <x v="0"/>
    <x v="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8"/>
    <m/>
    <x v="0"/>
    <x v="0"/>
    <x v="0"/>
    <x v="0"/>
    <x v="1"/>
    <x v="0"/>
    <x v="0"/>
    <x v="0"/>
    <x v="0"/>
    <x v="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9"/>
    <m/>
    <x v="0"/>
    <x v="0"/>
    <x v="0"/>
    <x v="0"/>
    <x v="1"/>
    <x v="0"/>
    <x v="0"/>
    <x v="0"/>
    <x v="0"/>
    <x v="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10"/>
    <m/>
    <x v="0"/>
    <x v="0"/>
    <x v="0"/>
    <x v="0"/>
    <x v="1"/>
    <x v="0"/>
    <x v="0"/>
    <x v="0"/>
    <x v="0"/>
    <x v="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11"/>
    <m/>
    <x v="0"/>
    <x v="0"/>
    <x v="0"/>
    <x v="0"/>
    <x v="1"/>
    <x v="0"/>
    <x v="0"/>
    <x v="0"/>
    <x v="0"/>
    <x v="1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12"/>
    <m/>
    <x v="0"/>
    <x v="0"/>
    <x v="0"/>
    <x v="0"/>
    <x v="1"/>
    <x v="0"/>
    <x v="0"/>
    <x v="0"/>
    <x v="0"/>
    <x v="1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13"/>
    <m/>
    <x v="0"/>
    <x v="0"/>
    <x v="0"/>
    <x v="0"/>
    <x v="1"/>
    <x v="0"/>
    <x v="0"/>
    <x v="0"/>
    <x v="0"/>
    <x v="1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14"/>
    <m/>
    <x v="0"/>
    <x v="0"/>
    <x v="0"/>
    <x v="0"/>
    <x v="1"/>
    <x v="0"/>
    <x v="0"/>
    <x v="0"/>
    <x v="0"/>
    <x v="1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15"/>
    <m/>
    <x v="0"/>
    <x v="0"/>
    <x v="0"/>
    <x v="0"/>
    <x v="1"/>
    <x v="0"/>
    <x v="0"/>
    <x v="0"/>
    <x v="0"/>
    <x v="1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16"/>
    <m/>
    <x v="0"/>
    <x v="0"/>
    <x v="0"/>
    <x v="0"/>
    <x v="1"/>
    <x v="0"/>
    <x v="0"/>
    <x v="0"/>
    <x v="0"/>
    <x v="1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17"/>
    <m/>
    <x v="0"/>
    <x v="0"/>
    <x v="0"/>
    <x v="0"/>
    <x v="1"/>
    <x v="0"/>
    <x v="0"/>
    <x v="0"/>
    <x v="0"/>
    <x v="1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18"/>
    <m/>
    <x v="0"/>
    <x v="0"/>
    <x v="0"/>
    <x v="0"/>
    <x v="1"/>
    <x v="0"/>
    <x v="0"/>
    <x v="0"/>
    <x v="0"/>
    <x v="1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19"/>
    <m/>
    <x v="0"/>
    <x v="0"/>
    <x v="0"/>
    <x v="0"/>
    <x v="1"/>
    <x v="0"/>
    <x v="0"/>
    <x v="0"/>
    <x v="0"/>
    <x v="1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20"/>
    <m/>
    <x v="0"/>
    <x v="0"/>
    <x v="0"/>
    <x v="0"/>
    <x v="1"/>
    <x v="0"/>
    <x v="0"/>
    <x v="0"/>
    <x v="0"/>
    <x v="1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21"/>
    <m/>
    <x v="0"/>
    <x v="0"/>
    <x v="0"/>
    <x v="0"/>
    <x v="1"/>
    <x v="0"/>
    <x v="0"/>
    <x v="0"/>
    <x v="0"/>
    <x v="2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22"/>
    <m/>
    <x v="0"/>
    <x v="0"/>
    <x v="0"/>
    <x v="0"/>
    <x v="1"/>
    <x v="0"/>
    <x v="0"/>
    <x v="0"/>
    <x v="0"/>
    <x v="2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23"/>
    <m/>
    <x v="0"/>
    <x v="0"/>
    <x v="0"/>
    <x v="0"/>
    <x v="1"/>
    <x v="0"/>
    <x v="0"/>
    <x v="0"/>
    <x v="0"/>
    <x v="2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24"/>
    <m/>
    <x v="0"/>
    <x v="0"/>
    <x v="0"/>
    <x v="0"/>
    <x v="1"/>
    <x v="0"/>
    <x v="0"/>
    <x v="0"/>
    <x v="0"/>
    <x v="2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25"/>
    <m/>
    <x v="0"/>
    <x v="0"/>
    <x v="0"/>
    <x v="0"/>
    <x v="1"/>
    <x v="0"/>
    <x v="0"/>
    <x v="0"/>
    <x v="0"/>
    <x v="2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26"/>
    <m/>
    <x v="0"/>
    <x v="0"/>
    <x v="0"/>
    <x v="0"/>
    <x v="1"/>
    <x v="0"/>
    <x v="0"/>
    <x v="0"/>
    <x v="0"/>
    <x v="2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27"/>
    <m/>
    <x v="0"/>
    <x v="0"/>
    <x v="0"/>
    <x v="0"/>
    <x v="1"/>
    <x v="0"/>
    <x v="0"/>
    <x v="0"/>
    <x v="0"/>
    <x v="2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28"/>
    <m/>
    <x v="0"/>
    <x v="0"/>
    <x v="0"/>
    <x v="0"/>
    <x v="1"/>
    <x v="0"/>
    <x v="0"/>
    <x v="0"/>
    <x v="0"/>
    <x v="2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29"/>
    <m/>
    <x v="0"/>
    <x v="0"/>
    <x v="0"/>
    <x v="0"/>
    <x v="1"/>
    <x v="0"/>
    <x v="0"/>
    <x v="0"/>
    <x v="0"/>
    <x v="2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30"/>
    <m/>
    <x v="0"/>
    <x v="0"/>
    <x v="0"/>
    <x v="0"/>
    <x v="1"/>
    <x v="0"/>
    <x v="0"/>
    <x v="0"/>
    <x v="0"/>
    <x v="2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31"/>
    <m/>
    <x v="0"/>
    <x v="0"/>
    <x v="0"/>
    <x v="0"/>
    <x v="1"/>
    <x v="0"/>
    <x v="0"/>
    <x v="0"/>
    <x v="0"/>
    <x v="3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32"/>
    <m/>
    <x v="0"/>
    <x v="0"/>
    <x v="0"/>
    <x v="0"/>
    <x v="1"/>
    <x v="0"/>
    <x v="0"/>
    <x v="0"/>
    <x v="0"/>
    <x v="3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33"/>
    <m/>
    <x v="0"/>
    <x v="0"/>
    <x v="0"/>
    <x v="0"/>
    <x v="1"/>
    <x v="0"/>
    <x v="0"/>
    <x v="0"/>
    <x v="0"/>
    <x v="3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34"/>
    <m/>
    <x v="0"/>
    <x v="0"/>
    <x v="0"/>
    <x v="0"/>
    <x v="1"/>
    <x v="0"/>
    <x v="0"/>
    <x v="0"/>
    <x v="0"/>
    <x v="3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35"/>
    <m/>
    <x v="0"/>
    <x v="0"/>
    <x v="0"/>
    <x v="0"/>
    <x v="1"/>
    <x v="0"/>
    <x v="0"/>
    <x v="0"/>
    <x v="0"/>
    <x v="3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36"/>
    <m/>
    <x v="0"/>
    <x v="0"/>
    <x v="0"/>
    <x v="0"/>
    <x v="1"/>
    <x v="0"/>
    <x v="0"/>
    <x v="0"/>
    <x v="0"/>
    <x v="3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37"/>
    <m/>
    <x v="0"/>
    <x v="0"/>
    <x v="0"/>
    <x v="0"/>
    <x v="1"/>
    <x v="0"/>
    <x v="0"/>
    <x v="0"/>
    <x v="0"/>
    <x v="3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38"/>
    <m/>
    <x v="0"/>
    <x v="0"/>
    <x v="0"/>
    <x v="0"/>
    <x v="1"/>
    <x v="0"/>
    <x v="0"/>
    <x v="0"/>
    <x v="0"/>
    <x v="3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39"/>
    <m/>
    <x v="0"/>
    <x v="0"/>
    <x v="0"/>
    <x v="0"/>
    <x v="1"/>
    <x v="0"/>
    <x v="0"/>
    <x v="0"/>
    <x v="0"/>
    <x v="3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40"/>
    <m/>
    <x v="0"/>
    <x v="0"/>
    <x v="0"/>
    <x v="0"/>
    <x v="1"/>
    <x v="0"/>
    <x v="0"/>
    <x v="0"/>
    <x v="0"/>
    <x v="3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41"/>
    <m/>
    <x v="0"/>
    <x v="0"/>
    <x v="0"/>
    <x v="0"/>
    <x v="1"/>
    <x v="0"/>
    <x v="0"/>
    <x v="0"/>
    <x v="0"/>
    <x v="4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42"/>
    <m/>
    <x v="0"/>
    <x v="0"/>
    <x v="0"/>
    <x v="0"/>
    <x v="1"/>
    <x v="0"/>
    <x v="0"/>
    <x v="0"/>
    <x v="0"/>
    <x v="4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43"/>
    <m/>
    <x v="0"/>
    <x v="0"/>
    <x v="0"/>
    <x v="0"/>
    <x v="1"/>
    <x v="0"/>
    <x v="0"/>
    <x v="0"/>
    <x v="0"/>
    <x v="4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44"/>
    <m/>
    <x v="0"/>
    <x v="0"/>
    <x v="0"/>
    <x v="0"/>
    <x v="1"/>
    <x v="0"/>
    <x v="0"/>
    <x v="0"/>
    <x v="0"/>
    <x v="4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45"/>
    <m/>
    <x v="0"/>
    <x v="0"/>
    <x v="0"/>
    <x v="0"/>
    <x v="1"/>
    <x v="0"/>
    <x v="0"/>
    <x v="0"/>
    <x v="0"/>
    <x v="4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46"/>
    <m/>
    <x v="0"/>
    <x v="0"/>
    <x v="0"/>
    <x v="0"/>
    <x v="1"/>
    <x v="0"/>
    <x v="0"/>
    <x v="0"/>
    <x v="0"/>
    <x v="4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47"/>
    <m/>
    <x v="0"/>
    <x v="0"/>
    <x v="0"/>
    <x v="0"/>
    <x v="1"/>
    <x v="0"/>
    <x v="0"/>
    <x v="0"/>
    <x v="0"/>
    <x v="4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48"/>
    <m/>
    <x v="0"/>
    <x v="0"/>
    <x v="0"/>
    <x v="0"/>
    <x v="1"/>
    <x v="0"/>
    <x v="0"/>
    <x v="0"/>
    <x v="0"/>
    <x v="4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49"/>
    <m/>
    <x v="0"/>
    <x v="0"/>
    <x v="0"/>
    <x v="0"/>
    <x v="1"/>
    <x v="0"/>
    <x v="0"/>
    <x v="0"/>
    <x v="0"/>
    <x v="4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50"/>
    <m/>
    <x v="0"/>
    <x v="0"/>
    <x v="0"/>
    <x v="0"/>
    <x v="1"/>
    <x v="0"/>
    <x v="0"/>
    <x v="0"/>
    <x v="0"/>
    <x v="4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51"/>
    <m/>
    <x v="0"/>
    <x v="0"/>
    <x v="0"/>
    <x v="0"/>
    <x v="1"/>
    <x v="0"/>
    <x v="0"/>
    <x v="0"/>
    <x v="0"/>
    <x v="5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52"/>
    <m/>
    <x v="0"/>
    <x v="0"/>
    <x v="0"/>
    <x v="0"/>
    <x v="1"/>
    <x v="0"/>
    <x v="0"/>
    <x v="0"/>
    <x v="0"/>
    <x v="5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53"/>
    <m/>
    <x v="0"/>
    <x v="0"/>
    <x v="0"/>
    <x v="0"/>
    <x v="1"/>
    <x v="0"/>
    <x v="0"/>
    <x v="0"/>
    <x v="0"/>
    <x v="5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54"/>
    <m/>
    <x v="0"/>
    <x v="0"/>
    <x v="0"/>
    <x v="0"/>
    <x v="1"/>
    <x v="0"/>
    <x v="0"/>
    <x v="0"/>
    <x v="0"/>
    <x v="5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55"/>
    <m/>
    <x v="0"/>
    <x v="0"/>
    <x v="0"/>
    <x v="0"/>
    <x v="1"/>
    <x v="0"/>
    <x v="0"/>
    <x v="0"/>
    <x v="0"/>
    <x v="5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56"/>
    <m/>
    <x v="0"/>
    <x v="0"/>
    <x v="0"/>
    <x v="0"/>
    <x v="1"/>
    <x v="0"/>
    <x v="0"/>
    <x v="0"/>
    <x v="0"/>
    <x v="5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57"/>
    <m/>
    <x v="0"/>
    <x v="0"/>
    <x v="0"/>
    <x v="0"/>
    <x v="1"/>
    <x v="0"/>
    <x v="0"/>
    <x v="0"/>
    <x v="0"/>
    <x v="5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58"/>
    <m/>
    <x v="0"/>
    <x v="0"/>
    <x v="0"/>
    <x v="0"/>
    <x v="1"/>
    <x v="0"/>
    <x v="0"/>
    <x v="0"/>
    <x v="0"/>
    <x v="5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59"/>
    <m/>
    <x v="0"/>
    <x v="0"/>
    <x v="0"/>
    <x v="0"/>
    <x v="1"/>
    <x v="0"/>
    <x v="0"/>
    <x v="0"/>
    <x v="0"/>
    <x v="5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60"/>
    <m/>
    <x v="0"/>
    <x v="0"/>
    <x v="0"/>
    <x v="0"/>
    <x v="1"/>
    <x v="0"/>
    <x v="0"/>
    <x v="0"/>
    <x v="0"/>
    <x v="5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61"/>
    <m/>
    <x v="0"/>
    <x v="0"/>
    <x v="0"/>
    <x v="0"/>
    <x v="1"/>
    <x v="0"/>
    <x v="0"/>
    <x v="0"/>
    <x v="0"/>
    <x v="6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62"/>
    <m/>
    <x v="0"/>
    <x v="0"/>
    <x v="0"/>
    <x v="0"/>
    <x v="1"/>
    <x v="0"/>
    <x v="0"/>
    <x v="0"/>
    <x v="0"/>
    <x v="6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63"/>
    <m/>
    <x v="0"/>
    <x v="0"/>
    <x v="0"/>
    <x v="0"/>
    <x v="1"/>
    <x v="0"/>
    <x v="0"/>
    <x v="0"/>
    <x v="0"/>
    <x v="6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64"/>
    <m/>
    <x v="0"/>
    <x v="0"/>
    <x v="0"/>
    <x v="0"/>
    <x v="1"/>
    <x v="0"/>
    <x v="0"/>
    <x v="0"/>
    <x v="0"/>
    <x v="6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65"/>
    <m/>
    <x v="0"/>
    <x v="0"/>
    <x v="0"/>
    <x v="0"/>
    <x v="1"/>
    <x v="0"/>
    <x v="0"/>
    <x v="0"/>
    <x v="0"/>
    <x v="6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66"/>
    <m/>
    <x v="0"/>
    <x v="0"/>
    <x v="0"/>
    <x v="0"/>
    <x v="1"/>
    <x v="0"/>
    <x v="0"/>
    <x v="0"/>
    <x v="0"/>
    <x v="6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67"/>
    <m/>
    <x v="0"/>
    <x v="0"/>
    <x v="0"/>
    <x v="0"/>
    <x v="1"/>
    <x v="0"/>
    <x v="0"/>
    <x v="0"/>
    <x v="0"/>
    <x v="6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68"/>
    <m/>
    <x v="0"/>
    <x v="0"/>
    <x v="0"/>
    <x v="0"/>
    <x v="1"/>
    <x v="0"/>
    <x v="0"/>
    <x v="0"/>
    <x v="0"/>
    <x v="6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69"/>
    <m/>
    <x v="0"/>
    <x v="0"/>
    <x v="0"/>
    <x v="0"/>
    <x v="1"/>
    <x v="0"/>
    <x v="0"/>
    <x v="0"/>
    <x v="0"/>
    <x v="6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70"/>
    <m/>
    <x v="0"/>
    <x v="0"/>
    <x v="0"/>
    <x v="0"/>
    <x v="1"/>
    <x v="0"/>
    <x v="0"/>
    <x v="0"/>
    <x v="0"/>
    <x v="6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71"/>
    <m/>
    <x v="0"/>
    <x v="0"/>
    <x v="0"/>
    <x v="0"/>
    <x v="1"/>
    <x v="0"/>
    <x v="0"/>
    <x v="0"/>
    <x v="0"/>
    <x v="7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72"/>
    <m/>
    <x v="0"/>
    <x v="0"/>
    <x v="0"/>
    <x v="0"/>
    <x v="1"/>
    <x v="0"/>
    <x v="0"/>
    <x v="0"/>
    <x v="0"/>
    <x v="7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73"/>
    <m/>
    <x v="0"/>
    <x v="0"/>
    <x v="0"/>
    <x v="0"/>
    <x v="1"/>
    <x v="0"/>
    <x v="0"/>
    <x v="0"/>
    <x v="0"/>
    <x v="7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74"/>
    <m/>
    <x v="0"/>
    <x v="0"/>
    <x v="0"/>
    <x v="0"/>
    <x v="1"/>
    <x v="0"/>
    <x v="0"/>
    <x v="0"/>
    <x v="0"/>
    <x v="7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75"/>
    <m/>
    <x v="0"/>
    <x v="0"/>
    <x v="0"/>
    <x v="0"/>
    <x v="1"/>
    <x v="0"/>
    <x v="0"/>
    <x v="0"/>
    <x v="0"/>
    <x v="7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76"/>
    <m/>
    <x v="0"/>
    <x v="0"/>
    <x v="0"/>
    <x v="0"/>
    <x v="1"/>
    <x v="0"/>
    <x v="0"/>
    <x v="0"/>
    <x v="0"/>
    <x v="7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77"/>
    <m/>
    <x v="0"/>
    <x v="0"/>
    <x v="0"/>
    <x v="0"/>
    <x v="1"/>
    <x v="0"/>
    <x v="0"/>
    <x v="0"/>
    <x v="0"/>
    <x v="7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78"/>
    <m/>
    <x v="0"/>
    <x v="0"/>
    <x v="0"/>
    <x v="0"/>
    <x v="1"/>
    <x v="0"/>
    <x v="0"/>
    <x v="0"/>
    <x v="0"/>
    <x v="7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79"/>
    <m/>
    <x v="0"/>
    <x v="0"/>
    <x v="0"/>
    <x v="0"/>
    <x v="1"/>
    <x v="0"/>
    <x v="0"/>
    <x v="0"/>
    <x v="0"/>
    <x v="7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80"/>
    <m/>
    <x v="0"/>
    <x v="0"/>
    <x v="0"/>
    <x v="0"/>
    <x v="1"/>
    <x v="0"/>
    <x v="0"/>
    <x v="0"/>
    <x v="0"/>
    <x v="7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81"/>
    <m/>
    <x v="0"/>
    <x v="0"/>
    <x v="0"/>
    <x v="0"/>
    <x v="1"/>
    <x v="0"/>
    <x v="0"/>
    <x v="0"/>
    <x v="0"/>
    <x v="8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82"/>
    <m/>
    <x v="0"/>
    <x v="0"/>
    <x v="0"/>
    <x v="0"/>
    <x v="1"/>
    <x v="0"/>
    <x v="0"/>
    <x v="0"/>
    <x v="0"/>
    <x v="8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83"/>
    <m/>
    <x v="0"/>
    <x v="0"/>
    <x v="0"/>
    <x v="0"/>
    <x v="1"/>
    <x v="0"/>
    <x v="0"/>
    <x v="0"/>
    <x v="0"/>
    <x v="8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84"/>
    <m/>
    <x v="0"/>
    <x v="0"/>
    <x v="0"/>
    <x v="0"/>
    <x v="1"/>
    <x v="0"/>
    <x v="0"/>
    <x v="0"/>
    <x v="0"/>
    <x v="8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85"/>
    <m/>
    <x v="0"/>
    <x v="0"/>
    <x v="0"/>
    <x v="0"/>
    <x v="1"/>
    <x v="0"/>
    <x v="0"/>
    <x v="0"/>
    <x v="0"/>
    <x v="8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86"/>
    <m/>
    <x v="0"/>
    <x v="0"/>
    <x v="0"/>
    <x v="0"/>
    <x v="1"/>
    <x v="0"/>
    <x v="0"/>
    <x v="0"/>
    <x v="0"/>
    <x v="8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87"/>
    <m/>
    <x v="0"/>
    <x v="0"/>
    <x v="0"/>
    <x v="0"/>
    <x v="1"/>
    <x v="0"/>
    <x v="0"/>
    <x v="0"/>
    <x v="0"/>
    <x v="8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88"/>
    <m/>
    <x v="0"/>
    <x v="0"/>
    <x v="0"/>
    <x v="0"/>
    <x v="1"/>
    <x v="0"/>
    <x v="0"/>
    <x v="0"/>
    <x v="0"/>
    <x v="8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89"/>
    <m/>
    <x v="0"/>
    <x v="0"/>
    <x v="0"/>
    <x v="0"/>
    <x v="1"/>
    <x v="0"/>
    <x v="0"/>
    <x v="0"/>
    <x v="0"/>
    <x v="8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90"/>
    <m/>
    <x v="0"/>
    <x v="0"/>
    <x v="0"/>
    <x v="0"/>
    <x v="1"/>
    <x v="0"/>
    <x v="0"/>
    <x v="0"/>
    <x v="0"/>
    <x v="8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91"/>
    <m/>
    <x v="0"/>
    <x v="0"/>
    <x v="0"/>
    <x v="0"/>
    <x v="1"/>
    <x v="0"/>
    <x v="0"/>
    <x v="0"/>
    <x v="0"/>
    <x v="9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92"/>
    <m/>
    <x v="0"/>
    <x v="0"/>
    <x v="0"/>
    <x v="0"/>
    <x v="1"/>
    <x v="0"/>
    <x v="0"/>
    <x v="0"/>
    <x v="0"/>
    <x v="9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2.2.3.93"/>
    <m/>
    <x v="0"/>
    <x v="0"/>
    <x v="0"/>
    <x v="0"/>
    <x v="1"/>
    <x v="0"/>
    <x v="0"/>
    <x v="0"/>
    <x v="0"/>
    <x v="9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2.1"/>
    <m/>
    <x v="0"/>
    <x v="0"/>
    <x v="0"/>
    <x v="1"/>
    <x v="2"/>
    <x v="0"/>
    <x v="0"/>
    <x v="0"/>
    <x v="1"/>
    <x v="9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3.1"/>
    <m/>
    <x v="0"/>
    <x v="0"/>
    <x v="0"/>
    <x v="1"/>
    <x v="2"/>
    <x v="0"/>
    <x v="0"/>
    <x v="0"/>
    <x v="2"/>
    <x v="9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5.1"/>
    <m/>
    <x v="0"/>
    <x v="0"/>
    <x v="0"/>
    <x v="1"/>
    <x v="2"/>
    <x v="0"/>
    <x v="0"/>
    <x v="0"/>
    <x v="3"/>
    <x v="9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7.1"/>
    <m/>
    <x v="0"/>
    <x v="0"/>
    <x v="0"/>
    <x v="1"/>
    <x v="2"/>
    <x v="0"/>
    <x v="0"/>
    <x v="0"/>
    <x v="4"/>
    <x v="9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8.1"/>
    <m/>
    <x v="0"/>
    <x v="0"/>
    <x v="0"/>
    <x v="1"/>
    <x v="2"/>
    <x v="0"/>
    <x v="0"/>
    <x v="0"/>
    <x v="5"/>
    <x v="9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9.1"/>
    <m/>
    <x v="0"/>
    <x v="0"/>
    <x v="0"/>
    <x v="1"/>
    <x v="2"/>
    <x v="0"/>
    <x v="0"/>
    <x v="0"/>
    <x v="6"/>
    <x v="9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10.1"/>
    <m/>
    <x v="0"/>
    <x v="0"/>
    <x v="0"/>
    <x v="1"/>
    <x v="2"/>
    <x v="0"/>
    <x v="0"/>
    <x v="0"/>
    <x v="7"/>
    <x v="9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11.1"/>
    <m/>
    <x v="0"/>
    <x v="0"/>
    <x v="0"/>
    <x v="1"/>
    <x v="2"/>
    <x v="0"/>
    <x v="0"/>
    <x v="0"/>
    <x v="8"/>
    <x v="10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12.1"/>
    <m/>
    <x v="0"/>
    <x v="0"/>
    <x v="0"/>
    <x v="1"/>
    <x v="2"/>
    <x v="0"/>
    <x v="0"/>
    <x v="0"/>
    <x v="9"/>
    <x v="10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14.1"/>
    <m/>
    <x v="0"/>
    <x v="0"/>
    <x v="0"/>
    <x v="1"/>
    <x v="2"/>
    <x v="0"/>
    <x v="0"/>
    <x v="0"/>
    <x v="10"/>
    <x v="10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15.1"/>
    <m/>
    <x v="0"/>
    <x v="0"/>
    <x v="0"/>
    <x v="1"/>
    <x v="2"/>
    <x v="0"/>
    <x v="0"/>
    <x v="0"/>
    <x v="11"/>
    <x v="10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16.1"/>
    <m/>
    <x v="0"/>
    <x v="0"/>
    <x v="0"/>
    <x v="1"/>
    <x v="2"/>
    <x v="0"/>
    <x v="0"/>
    <x v="0"/>
    <x v="12"/>
    <x v="10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17.1"/>
    <m/>
    <x v="0"/>
    <x v="0"/>
    <x v="0"/>
    <x v="1"/>
    <x v="2"/>
    <x v="0"/>
    <x v="0"/>
    <x v="0"/>
    <x v="13"/>
    <x v="10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28.1"/>
    <m/>
    <x v="0"/>
    <x v="0"/>
    <x v="0"/>
    <x v="1"/>
    <x v="2"/>
    <x v="0"/>
    <x v="0"/>
    <x v="0"/>
    <x v="14"/>
    <x v="10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4.1"/>
    <m/>
    <x v="0"/>
    <x v="0"/>
    <x v="0"/>
    <x v="1"/>
    <x v="2"/>
    <x v="0"/>
    <x v="0"/>
    <x v="0"/>
    <x v="15"/>
    <x v="10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6.1"/>
    <m/>
    <x v="0"/>
    <x v="0"/>
    <x v="0"/>
    <x v="1"/>
    <x v="2"/>
    <x v="0"/>
    <x v="0"/>
    <x v="0"/>
    <x v="16"/>
    <x v="10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30.1"/>
    <m/>
    <x v="0"/>
    <x v="0"/>
    <x v="0"/>
    <x v="1"/>
    <x v="2"/>
    <x v="0"/>
    <x v="0"/>
    <x v="0"/>
    <x v="17"/>
    <x v="10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31.1"/>
    <m/>
    <x v="0"/>
    <x v="0"/>
    <x v="0"/>
    <x v="1"/>
    <x v="2"/>
    <x v="0"/>
    <x v="0"/>
    <x v="0"/>
    <x v="18"/>
    <x v="11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32.1"/>
    <m/>
    <x v="0"/>
    <x v="0"/>
    <x v="0"/>
    <x v="1"/>
    <x v="2"/>
    <x v="0"/>
    <x v="0"/>
    <x v="0"/>
    <x v="19"/>
    <x v="11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33.1"/>
    <m/>
    <x v="0"/>
    <x v="0"/>
    <x v="0"/>
    <x v="1"/>
    <x v="2"/>
    <x v="0"/>
    <x v="0"/>
    <x v="0"/>
    <x v="20"/>
    <x v="11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34.1"/>
    <m/>
    <x v="0"/>
    <x v="0"/>
    <x v="0"/>
    <x v="1"/>
    <x v="2"/>
    <x v="0"/>
    <x v="0"/>
    <x v="0"/>
    <x v="21"/>
    <x v="11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35.1"/>
    <m/>
    <x v="0"/>
    <x v="0"/>
    <x v="0"/>
    <x v="1"/>
    <x v="2"/>
    <x v="0"/>
    <x v="0"/>
    <x v="0"/>
    <x v="22"/>
    <x v="11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35.2"/>
    <m/>
    <x v="0"/>
    <x v="0"/>
    <x v="0"/>
    <x v="1"/>
    <x v="2"/>
    <x v="0"/>
    <x v="0"/>
    <x v="0"/>
    <x v="22"/>
    <x v="11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37.1"/>
    <m/>
    <x v="0"/>
    <x v="0"/>
    <x v="0"/>
    <x v="1"/>
    <x v="2"/>
    <x v="0"/>
    <x v="0"/>
    <x v="0"/>
    <x v="23"/>
    <x v="11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38.1"/>
    <m/>
    <x v="0"/>
    <x v="0"/>
    <x v="0"/>
    <x v="1"/>
    <x v="2"/>
    <x v="0"/>
    <x v="0"/>
    <x v="0"/>
    <x v="24"/>
    <x v="11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39.1"/>
    <m/>
    <x v="0"/>
    <x v="0"/>
    <x v="0"/>
    <x v="1"/>
    <x v="2"/>
    <x v="0"/>
    <x v="0"/>
    <x v="0"/>
    <x v="25"/>
    <x v="11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1.4.4.40.1"/>
    <m/>
    <x v="0"/>
    <x v="0"/>
    <x v="0"/>
    <x v="1"/>
    <x v="2"/>
    <x v="0"/>
    <x v="0"/>
    <x v="0"/>
    <x v="26"/>
    <x v="11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1.1.1"/>
    <m/>
    <x v="0"/>
    <x v="0"/>
    <x v="1"/>
    <x v="0"/>
    <x v="0"/>
    <x v="0"/>
    <x v="0"/>
    <x v="0"/>
    <x v="27"/>
    <x v="120"/>
    <n v="7.3374757300388547"/>
    <s v="ft"/>
    <m/>
    <s v="ft"/>
    <m/>
    <s v="ft"/>
    <m/>
    <s v="ft"/>
    <n v="7.3374757300388547"/>
    <s v="ft"/>
    <m/>
    <s v="ft²"/>
    <m/>
    <s v="ft³"/>
    <m/>
    <s v="lb"/>
    <n v="7.3374757300388547"/>
    <s v="ft"/>
    <n v="0"/>
    <s v="ft"/>
    <n v="0"/>
    <s v="ft"/>
    <n v="0"/>
    <s v="ft"/>
    <n v="7.3374757300388547"/>
    <s v="ft"/>
    <n v="0"/>
    <s v="ft²"/>
    <n v="0"/>
    <s v="ft³"/>
    <n v="0"/>
    <s v="lb"/>
    <n v="28"/>
    <s v="ea"/>
    <m/>
    <m/>
  </r>
  <r>
    <s v="4.3.2.2.1.1.2"/>
    <m/>
    <x v="0"/>
    <x v="0"/>
    <x v="1"/>
    <x v="0"/>
    <x v="0"/>
    <x v="0"/>
    <x v="0"/>
    <x v="0"/>
    <x v="27"/>
    <x v="121"/>
    <n v="10.539283321328536"/>
    <s v="ft"/>
    <m/>
    <s v="ft"/>
    <m/>
    <s v="ft"/>
    <m/>
    <s v="ft"/>
    <n v="10.539283321328536"/>
    <s v="ft"/>
    <m/>
    <s v="ft²"/>
    <m/>
    <s v="ft³"/>
    <m/>
    <s v="lb"/>
    <n v="10.539283321328536"/>
    <s v="ft"/>
    <n v="0"/>
    <s v="ft"/>
    <n v="0"/>
    <s v="ft"/>
    <n v="0"/>
    <s v="ft"/>
    <n v="10.539283321328536"/>
    <s v="ft"/>
    <n v="0"/>
    <s v="ft²"/>
    <n v="0"/>
    <s v="ft³"/>
    <n v="0"/>
    <s v="lb"/>
    <n v="40"/>
    <s v="ea"/>
    <m/>
    <m/>
  </r>
  <r>
    <s v="4.3.2.2.1.1.3"/>
    <m/>
    <x v="0"/>
    <x v="0"/>
    <x v="1"/>
    <x v="0"/>
    <x v="0"/>
    <x v="0"/>
    <x v="0"/>
    <x v="0"/>
    <x v="27"/>
    <x v="122"/>
    <n v="7.7710538413593309"/>
    <s v="ft"/>
    <m/>
    <s v="ft"/>
    <m/>
    <s v="ft"/>
    <m/>
    <s v="ft"/>
    <n v="7.7710538413593309"/>
    <s v="ft"/>
    <m/>
    <s v="ft²"/>
    <m/>
    <s v="ft³"/>
    <m/>
    <s v="lb"/>
    <n v="7.7710538413593309"/>
    <s v="ft"/>
    <n v="0"/>
    <s v="ft"/>
    <n v="0"/>
    <s v="ft"/>
    <n v="0"/>
    <s v="ft"/>
    <n v="7.7710538413593309"/>
    <s v="ft"/>
    <n v="0"/>
    <s v="ft²"/>
    <n v="0"/>
    <s v="ft³"/>
    <n v="0"/>
    <s v="lb"/>
    <n v="30"/>
    <s v="ea"/>
    <m/>
    <m/>
  </r>
  <r>
    <s v="4.3.2.2.1.1.4"/>
    <m/>
    <x v="0"/>
    <x v="0"/>
    <x v="1"/>
    <x v="0"/>
    <x v="0"/>
    <x v="0"/>
    <x v="0"/>
    <x v="0"/>
    <x v="27"/>
    <x v="123"/>
    <n v="10.339170346872931"/>
    <s v="ft"/>
    <m/>
    <s v="ft"/>
    <m/>
    <s v="ft"/>
    <m/>
    <s v="ft"/>
    <n v="10.339170346872931"/>
    <s v="ft"/>
    <m/>
    <s v="ft²"/>
    <m/>
    <s v="ft³"/>
    <m/>
    <s v="lb"/>
    <n v="10.339170346872931"/>
    <s v="ft"/>
    <n v="0"/>
    <s v="ft"/>
    <n v="0"/>
    <s v="ft"/>
    <n v="0"/>
    <s v="ft"/>
    <n v="10.339170346872931"/>
    <s v="ft"/>
    <n v="0"/>
    <s v="ft²"/>
    <n v="0"/>
    <s v="ft³"/>
    <n v="0"/>
    <s v="lb"/>
    <n v="39"/>
    <s v="ea"/>
    <m/>
    <m/>
  </r>
  <r>
    <s v="4.3.2.2.1.3.1"/>
    <m/>
    <x v="0"/>
    <x v="0"/>
    <x v="1"/>
    <x v="0"/>
    <x v="0"/>
    <x v="0"/>
    <x v="0"/>
    <x v="0"/>
    <x v="0"/>
    <x v="0"/>
    <n v="2.1626651985013736"/>
    <s v="ft"/>
    <m/>
    <s v="ft"/>
    <m/>
    <s v="ft"/>
    <m/>
    <s v="ft"/>
    <n v="2.1626651985013736"/>
    <s v="ft"/>
    <m/>
    <s v="ft²"/>
    <m/>
    <s v="ft³"/>
    <m/>
    <s v="lb"/>
    <n v="2.1626651985013736"/>
    <s v="ft"/>
    <n v="0"/>
    <s v="ft"/>
    <n v="0"/>
    <s v="ft"/>
    <n v="0"/>
    <s v="ft"/>
    <n v="2.1626651985013736"/>
    <s v="ft"/>
    <n v="0"/>
    <s v="ft²"/>
    <n v="0"/>
    <s v="ft³"/>
    <n v="0"/>
    <s v="lb"/>
    <n v="33"/>
    <s v="ea"/>
    <m/>
    <m/>
  </r>
  <r>
    <s v="4.3.2.2.1.3.2"/>
    <m/>
    <x v="0"/>
    <x v="0"/>
    <x v="1"/>
    <x v="0"/>
    <x v="0"/>
    <x v="0"/>
    <x v="0"/>
    <x v="0"/>
    <x v="0"/>
    <x v="1"/>
    <n v="1.9516734718183089"/>
    <s v="ft"/>
    <m/>
    <s v="ft"/>
    <m/>
    <s v="ft"/>
    <m/>
    <s v="ft"/>
    <n v="1.9516734718183089"/>
    <s v="ft"/>
    <m/>
    <s v="ft²"/>
    <m/>
    <s v="ft³"/>
    <m/>
    <s v="lb"/>
    <n v="1.9516734718183089"/>
    <s v="ft"/>
    <n v="0"/>
    <s v="ft"/>
    <n v="0"/>
    <s v="ft"/>
    <n v="0"/>
    <s v="ft"/>
    <n v="1.9516734718183089"/>
    <s v="ft"/>
    <n v="0"/>
    <s v="ft²"/>
    <n v="0"/>
    <s v="ft³"/>
    <n v="0"/>
    <s v="lb"/>
    <n v="30"/>
    <s v="ea"/>
    <m/>
    <m/>
  </r>
  <r>
    <s v="4.3.2.2.1.3.3"/>
    <m/>
    <x v="0"/>
    <x v="0"/>
    <x v="1"/>
    <x v="0"/>
    <x v="0"/>
    <x v="0"/>
    <x v="0"/>
    <x v="0"/>
    <x v="0"/>
    <x v="2"/>
    <n v="11.780371406470868"/>
    <s v="ft"/>
    <m/>
    <s v="ft"/>
    <m/>
    <s v="ft"/>
    <m/>
    <s v="ft"/>
    <n v="11.780371406470868"/>
    <s v="ft"/>
    <m/>
    <s v="ft²"/>
    <m/>
    <s v="ft³"/>
    <m/>
    <s v="lb"/>
    <n v="11.780371406470868"/>
    <s v="ft"/>
    <n v="0"/>
    <s v="ft"/>
    <n v="0"/>
    <s v="ft"/>
    <n v="0"/>
    <s v="ft"/>
    <n v="11.780371406470868"/>
    <s v="ft"/>
    <n v="0"/>
    <s v="ft²"/>
    <n v="0"/>
    <s v="ft³"/>
    <n v="0"/>
    <s v="lb"/>
    <n v="177"/>
    <s v="ea"/>
    <m/>
    <m/>
  </r>
  <r>
    <s v="4.3.2.2.1.3.4"/>
    <m/>
    <x v="0"/>
    <x v="0"/>
    <x v="1"/>
    <x v="0"/>
    <x v="0"/>
    <x v="0"/>
    <x v="0"/>
    <x v="0"/>
    <x v="0"/>
    <x v="3"/>
    <n v="2.9890494613433516"/>
    <s v="ft"/>
    <m/>
    <s v="ft"/>
    <m/>
    <s v="ft"/>
    <m/>
    <s v="ft"/>
    <n v="2.9890494613433516"/>
    <s v="ft"/>
    <m/>
    <s v="ft²"/>
    <m/>
    <s v="ft³"/>
    <m/>
    <s v="lb"/>
    <n v="2.9890494613433516"/>
    <s v="ft"/>
    <n v="0"/>
    <s v="ft"/>
    <n v="0"/>
    <s v="ft"/>
    <n v="0"/>
    <s v="ft"/>
    <n v="2.9890494613433516"/>
    <s v="ft"/>
    <n v="0"/>
    <s v="ft²"/>
    <n v="0"/>
    <s v="ft³"/>
    <n v="0"/>
    <s v="lb"/>
    <n v="45"/>
    <s v="ea"/>
    <m/>
    <m/>
  </r>
  <r>
    <s v="4.3.2.2.1.3.5"/>
    <m/>
    <x v="0"/>
    <x v="0"/>
    <x v="1"/>
    <x v="0"/>
    <x v="0"/>
    <x v="0"/>
    <x v="0"/>
    <x v="0"/>
    <x v="0"/>
    <x v="4"/>
    <n v="4.3780783286735021"/>
    <s v="ft"/>
    <m/>
    <s v="ft"/>
    <m/>
    <s v="ft"/>
    <m/>
    <s v="ft"/>
    <n v="4.3780783286735021"/>
    <s v="ft"/>
    <m/>
    <s v="ft²"/>
    <m/>
    <s v="ft³"/>
    <m/>
    <s v="lb"/>
    <n v="4.3780783286735021"/>
    <s v="ft"/>
    <n v="0"/>
    <s v="ft"/>
    <n v="0"/>
    <s v="ft"/>
    <n v="0"/>
    <s v="ft"/>
    <n v="4.3780783286735021"/>
    <s v="ft"/>
    <n v="0"/>
    <s v="ft²"/>
    <n v="0"/>
    <s v="ft³"/>
    <n v="0"/>
    <s v="lb"/>
    <n v="66"/>
    <s v="ea"/>
    <m/>
    <m/>
  </r>
  <r>
    <s v="4.3.2.2.1.3.6"/>
    <m/>
    <x v="0"/>
    <x v="0"/>
    <x v="1"/>
    <x v="0"/>
    <x v="0"/>
    <x v="0"/>
    <x v="0"/>
    <x v="0"/>
    <x v="0"/>
    <x v="5"/>
    <n v="28.421582302124971"/>
    <s v="ft"/>
    <m/>
    <s v="ft"/>
    <m/>
    <s v="ft"/>
    <m/>
    <s v="ft"/>
    <n v="28.421582302124971"/>
    <s v="ft"/>
    <m/>
    <s v="ft²"/>
    <m/>
    <s v="ft³"/>
    <m/>
    <s v="lb"/>
    <n v="28.421582302124971"/>
    <s v="ft"/>
    <n v="0"/>
    <s v="ft"/>
    <n v="0"/>
    <s v="ft"/>
    <n v="0"/>
    <s v="ft"/>
    <n v="28.421582302124971"/>
    <s v="ft"/>
    <n v="0"/>
    <s v="ft²"/>
    <n v="0"/>
    <s v="ft³"/>
    <n v="0"/>
    <s v="lb"/>
    <n v="427"/>
    <s v="ea"/>
    <m/>
    <m/>
  </r>
  <r>
    <s v="4.3.2.2.1.3.7"/>
    <m/>
    <x v="0"/>
    <x v="0"/>
    <x v="1"/>
    <x v="0"/>
    <x v="0"/>
    <x v="0"/>
    <x v="0"/>
    <x v="0"/>
    <x v="0"/>
    <x v="6"/>
    <n v="1.4369414558526781"/>
    <s v="ft"/>
    <m/>
    <s v="ft"/>
    <m/>
    <s v="ft"/>
    <m/>
    <s v="ft"/>
    <n v="1.4369414558526781"/>
    <s v="ft"/>
    <m/>
    <s v="ft²"/>
    <m/>
    <s v="ft³"/>
    <m/>
    <s v="lb"/>
    <n v="1.4369414558526781"/>
    <s v="ft"/>
    <n v="0"/>
    <s v="ft"/>
    <n v="0"/>
    <s v="ft"/>
    <n v="0"/>
    <s v="ft"/>
    <n v="1.4369414558526781"/>
    <s v="ft"/>
    <n v="0"/>
    <s v="ft²"/>
    <n v="0"/>
    <s v="ft³"/>
    <n v="0"/>
    <s v="lb"/>
    <n v="22"/>
    <s v="ea"/>
    <m/>
    <m/>
  </r>
  <r>
    <s v="4.3.2.2.1.3.8"/>
    <m/>
    <x v="0"/>
    <x v="0"/>
    <x v="1"/>
    <x v="0"/>
    <x v="0"/>
    <x v="0"/>
    <x v="0"/>
    <x v="0"/>
    <x v="0"/>
    <x v="7"/>
    <n v="1.4556030332014076"/>
    <s v="ft"/>
    <m/>
    <s v="ft"/>
    <m/>
    <s v="ft"/>
    <m/>
    <s v="ft"/>
    <n v="1.4556030332014076"/>
    <s v="ft"/>
    <m/>
    <s v="ft²"/>
    <m/>
    <s v="ft³"/>
    <m/>
    <s v="lb"/>
    <n v="1.4556030332014076"/>
    <s v="ft"/>
    <n v="0"/>
    <s v="ft"/>
    <n v="0"/>
    <s v="ft"/>
    <n v="0"/>
    <s v="ft"/>
    <n v="1.4556030332014076"/>
    <s v="ft"/>
    <n v="0"/>
    <s v="ft²"/>
    <n v="0"/>
    <s v="ft³"/>
    <n v="0"/>
    <s v="lb"/>
    <n v="22"/>
    <s v="ea"/>
    <m/>
    <m/>
  </r>
  <r>
    <s v="4.3.2.2.1.3.9"/>
    <m/>
    <x v="0"/>
    <x v="0"/>
    <x v="1"/>
    <x v="0"/>
    <x v="0"/>
    <x v="0"/>
    <x v="0"/>
    <x v="0"/>
    <x v="0"/>
    <x v="8"/>
    <n v="37.117877346635971"/>
    <s v="ft"/>
    <m/>
    <s v="ft"/>
    <m/>
    <s v="ft"/>
    <m/>
    <s v="ft"/>
    <n v="37.117877346635971"/>
    <s v="ft"/>
    <m/>
    <s v="ft²"/>
    <m/>
    <s v="ft³"/>
    <m/>
    <s v="lb"/>
    <n v="37.117877346635971"/>
    <s v="ft"/>
    <n v="0"/>
    <s v="ft"/>
    <n v="0"/>
    <s v="ft"/>
    <n v="0"/>
    <s v="ft"/>
    <n v="37.117877346635971"/>
    <s v="ft"/>
    <n v="0"/>
    <s v="ft²"/>
    <n v="0"/>
    <s v="ft³"/>
    <n v="0"/>
    <s v="lb"/>
    <n v="557"/>
    <s v="ea"/>
    <m/>
    <m/>
  </r>
  <r>
    <s v="4.3.2.2.1.3.10"/>
    <m/>
    <x v="0"/>
    <x v="0"/>
    <x v="1"/>
    <x v="0"/>
    <x v="0"/>
    <x v="0"/>
    <x v="0"/>
    <x v="0"/>
    <x v="0"/>
    <x v="9"/>
    <n v="4.5347632957428541"/>
    <s v="ft"/>
    <m/>
    <s v="ft"/>
    <m/>
    <s v="ft"/>
    <m/>
    <s v="ft"/>
    <n v="4.5347632957428541"/>
    <s v="ft"/>
    <m/>
    <s v="ft²"/>
    <m/>
    <s v="ft³"/>
    <m/>
    <s v="lb"/>
    <n v="4.5347632957428541"/>
    <s v="ft"/>
    <n v="0"/>
    <s v="ft"/>
    <n v="0"/>
    <s v="ft"/>
    <n v="0"/>
    <s v="ft"/>
    <n v="4.5347632957428541"/>
    <s v="ft"/>
    <n v="0"/>
    <s v="ft²"/>
    <n v="0"/>
    <s v="ft³"/>
    <n v="0"/>
    <s v="lb"/>
    <n v="68"/>
    <s v="ea"/>
    <m/>
    <m/>
  </r>
  <r>
    <s v="4.3.2.2.1.3.11"/>
    <m/>
    <x v="0"/>
    <x v="0"/>
    <x v="1"/>
    <x v="0"/>
    <x v="0"/>
    <x v="0"/>
    <x v="0"/>
    <x v="0"/>
    <x v="0"/>
    <x v="10"/>
    <n v="28.88812173584337"/>
    <s v="ft"/>
    <m/>
    <s v="ft"/>
    <m/>
    <s v="ft"/>
    <m/>
    <s v="ft"/>
    <n v="28.88812173584337"/>
    <s v="ft"/>
    <m/>
    <s v="ft²"/>
    <m/>
    <s v="ft³"/>
    <m/>
    <s v="lb"/>
    <n v="28.88812173584337"/>
    <s v="ft"/>
    <n v="0"/>
    <s v="ft"/>
    <n v="0"/>
    <s v="ft"/>
    <n v="0"/>
    <s v="ft"/>
    <n v="28.88812173584337"/>
    <s v="ft"/>
    <n v="0"/>
    <s v="ft²"/>
    <n v="0"/>
    <s v="ft³"/>
    <n v="0"/>
    <s v="lb"/>
    <n v="433"/>
    <s v="ea"/>
    <m/>
    <m/>
  </r>
  <r>
    <s v="4.3.2.2.1.3.12"/>
    <m/>
    <x v="0"/>
    <x v="0"/>
    <x v="1"/>
    <x v="0"/>
    <x v="0"/>
    <x v="0"/>
    <x v="0"/>
    <x v="0"/>
    <x v="0"/>
    <x v="11"/>
    <n v="5.1505953482511453"/>
    <s v="ft"/>
    <m/>
    <s v="ft"/>
    <m/>
    <s v="ft"/>
    <m/>
    <s v="ft"/>
    <n v="5.1505953482511453"/>
    <s v="ft"/>
    <m/>
    <s v="ft²"/>
    <m/>
    <s v="ft³"/>
    <m/>
    <s v="lb"/>
    <n v="5.1505953482511453"/>
    <s v="ft"/>
    <n v="0"/>
    <s v="ft"/>
    <n v="0"/>
    <s v="ft"/>
    <n v="0"/>
    <s v="ft"/>
    <n v="5.1505953482511453"/>
    <s v="ft"/>
    <n v="0"/>
    <s v="ft²"/>
    <n v="0"/>
    <s v="ft³"/>
    <n v="0"/>
    <s v="lb"/>
    <n v="78"/>
    <s v="ea"/>
    <m/>
    <m/>
  </r>
  <r>
    <s v="4.3.2.2.1.3.13"/>
    <m/>
    <x v="0"/>
    <x v="0"/>
    <x v="1"/>
    <x v="0"/>
    <x v="0"/>
    <x v="0"/>
    <x v="0"/>
    <x v="0"/>
    <x v="0"/>
    <x v="12"/>
    <n v="16.2499044972636"/>
    <s v="ft"/>
    <m/>
    <s v="ft"/>
    <m/>
    <s v="ft"/>
    <m/>
    <s v="ft"/>
    <n v="16.2499044972636"/>
    <s v="ft"/>
    <m/>
    <s v="ft²"/>
    <m/>
    <s v="ft³"/>
    <m/>
    <s v="lb"/>
    <n v="16.2499044972636"/>
    <s v="ft"/>
    <n v="0"/>
    <s v="ft"/>
    <n v="0"/>
    <s v="ft"/>
    <n v="0"/>
    <s v="ft"/>
    <n v="16.2499044972636"/>
    <s v="ft"/>
    <n v="0"/>
    <s v="ft²"/>
    <n v="0"/>
    <s v="ft³"/>
    <n v="0"/>
    <s v="lb"/>
    <n v="244"/>
    <s v="ea"/>
    <m/>
    <m/>
  </r>
  <r>
    <s v="4.3.2.2.1.3.14"/>
    <m/>
    <x v="0"/>
    <x v="0"/>
    <x v="1"/>
    <x v="0"/>
    <x v="0"/>
    <x v="0"/>
    <x v="0"/>
    <x v="0"/>
    <x v="0"/>
    <x v="13"/>
    <n v="11.98483787836688"/>
    <s v="ft"/>
    <m/>
    <s v="ft"/>
    <m/>
    <s v="ft"/>
    <m/>
    <s v="ft"/>
    <n v="11.98483787836688"/>
    <s v="ft"/>
    <m/>
    <s v="ft²"/>
    <m/>
    <s v="ft³"/>
    <m/>
    <s v="lb"/>
    <n v="11.98483787836688"/>
    <s v="ft"/>
    <n v="0"/>
    <s v="ft"/>
    <n v="0"/>
    <s v="ft"/>
    <n v="0"/>
    <s v="ft"/>
    <n v="11.98483787836688"/>
    <s v="ft"/>
    <n v="0"/>
    <s v="ft²"/>
    <n v="0"/>
    <s v="ft³"/>
    <n v="0"/>
    <s v="lb"/>
    <n v="180"/>
    <s v="ea"/>
    <m/>
    <m/>
  </r>
  <r>
    <s v="4.3.2.2.1.3.15"/>
    <m/>
    <x v="0"/>
    <x v="0"/>
    <x v="1"/>
    <x v="0"/>
    <x v="0"/>
    <x v="0"/>
    <x v="0"/>
    <x v="0"/>
    <x v="0"/>
    <x v="14"/>
    <n v="2.1026031365555928"/>
    <s v="ft"/>
    <m/>
    <s v="ft"/>
    <m/>
    <s v="ft"/>
    <m/>
    <s v="ft"/>
    <n v="2.1026031365555928"/>
    <s v="ft"/>
    <m/>
    <s v="ft²"/>
    <m/>
    <s v="ft³"/>
    <m/>
    <s v="lb"/>
    <n v="2.1026031365555928"/>
    <s v="ft"/>
    <n v="0"/>
    <s v="ft"/>
    <n v="0"/>
    <s v="ft"/>
    <n v="0"/>
    <s v="ft"/>
    <n v="2.1026031365555928"/>
    <s v="ft"/>
    <n v="0"/>
    <s v="ft²"/>
    <n v="0"/>
    <s v="ft³"/>
    <n v="0"/>
    <s v="lb"/>
    <n v="32"/>
    <s v="ea"/>
    <m/>
    <m/>
  </r>
  <r>
    <s v="4.3.2.2.1.3.16"/>
    <m/>
    <x v="0"/>
    <x v="0"/>
    <x v="1"/>
    <x v="0"/>
    <x v="0"/>
    <x v="0"/>
    <x v="0"/>
    <x v="0"/>
    <x v="0"/>
    <x v="15"/>
    <n v="2.155168214969482"/>
    <s v="ft"/>
    <m/>
    <s v="ft"/>
    <m/>
    <s v="ft"/>
    <m/>
    <s v="ft"/>
    <n v="2.155168214969482"/>
    <s v="ft"/>
    <m/>
    <s v="ft²"/>
    <m/>
    <s v="ft³"/>
    <m/>
    <s v="lb"/>
    <n v="2.155168214969482"/>
    <s v="ft"/>
    <n v="0"/>
    <s v="ft"/>
    <n v="0"/>
    <s v="ft"/>
    <n v="0"/>
    <s v="ft"/>
    <n v="2.155168214969482"/>
    <s v="ft"/>
    <n v="0"/>
    <s v="ft²"/>
    <n v="0"/>
    <s v="ft³"/>
    <n v="0"/>
    <s v="lb"/>
    <n v="33"/>
    <s v="ea"/>
    <m/>
    <m/>
  </r>
  <r>
    <s v="4.3.2.2.1.3.17"/>
    <m/>
    <x v="0"/>
    <x v="0"/>
    <x v="1"/>
    <x v="0"/>
    <x v="0"/>
    <x v="0"/>
    <x v="0"/>
    <x v="0"/>
    <x v="0"/>
    <x v="16"/>
    <n v="14.087441014922479"/>
    <s v="ft"/>
    <m/>
    <s v="ft"/>
    <m/>
    <s v="ft"/>
    <m/>
    <s v="ft"/>
    <n v="14.087441014922479"/>
    <s v="ft"/>
    <m/>
    <s v="ft²"/>
    <m/>
    <s v="ft³"/>
    <m/>
    <s v="lb"/>
    <n v="14.087441014922479"/>
    <s v="ft"/>
    <n v="0"/>
    <s v="ft"/>
    <n v="0"/>
    <s v="ft"/>
    <n v="0"/>
    <s v="ft"/>
    <n v="14.087441014922479"/>
    <s v="ft"/>
    <n v="0"/>
    <s v="ft²"/>
    <n v="0"/>
    <s v="ft³"/>
    <n v="0"/>
    <s v="lb"/>
    <n v="212"/>
    <s v="ea"/>
    <m/>
    <m/>
  </r>
  <r>
    <s v="4.3.2.2.1.3.18"/>
    <m/>
    <x v="0"/>
    <x v="0"/>
    <x v="1"/>
    <x v="0"/>
    <x v="0"/>
    <x v="0"/>
    <x v="0"/>
    <x v="0"/>
    <x v="0"/>
    <x v="17"/>
    <n v="9.8559522026043407"/>
    <s v="ft"/>
    <m/>
    <s v="ft"/>
    <m/>
    <s v="ft"/>
    <m/>
    <s v="ft"/>
    <n v="9.8559522026043407"/>
    <s v="ft"/>
    <m/>
    <s v="ft²"/>
    <m/>
    <s v="ft³"/>
    <m/>
    <s v="lb"/>
    <n v="9.8559522026043407"/>
    <s v="ft"/>
    <n v="0"/>
    <s v="ft"/>
    <n v="0"/>
    <s v="ft"/>
    <n v="0"/>
    <s v="ft"/>
    <n v="9.8559522026043407"/>
    <s v="ft"/>
    <n v="0"/>
    <s v="ft²"/>
    <n v="0"/>
    <s v="ft³"/>
    <n v="0"/>
    <s v="lb"/>
    <n v="148"/>
    <s v="ea"/>
    <m/>
    <m/>
  </r>
  <r>
    <s v="4.3.2.2.1.3.19"/>
    <m/>
    <x v="0"/>
    <x v="0"/>
    <x v="1"/>
    <x v="0"/>
    <x v="0"/>
    <x v="0"/>
    <x v="0"/>
    <x v="0"/>
    <x v="0"/>
    <x v="18"/>
    <n v="28.700532813983845"/>
    <s v="ft"/>
    <m/>
    <s v="ft"/>
    <m/>
    <s v="ft"/>
    <m/>
    <s v="ft"/>
    <n v="28.700532813983845"/>
    <s v="ft"/>
    <m/>
    <s v="ft²"/>
    <m/>
    <s v="ft³"/>
    <m/>
    <s v="lb"/>
    <n v="28.700532813983845"/>
    <s v="ft"/>
    <n v="0"/>
    <s v="ft"/>
    <n v="0"/>
    <s v="ft"/>
    <n v="0"/>
    <s v="ft"/>
    <n v="28.700532813983845"/>
    <s v="ft"/>
    <n v="0"/>
    <s v="ft²"/>
    <n v="0"/>
    <s v="ft³"/>
    <n v="0"/>
    <s v="lb"/>
    <n v="431"/>
    <s v="ea"/>
    <m/>
    <m/>
  </r>
  <r>
    <s v="4.3.2.2.1.3.20"/>
    <m/>
    <x v="0"/>
    <x v="0"/>
    <x v="1"/>
    <x v="0"/>
    <x v="0"/>
    <x v="0"/>
    <x v="0"/>
    <x v="0"/>
    <x v="0"/>
    <x v="19"/>
    <n v="5.0568872515377157"/>
    <s v="ft"/>
    <m/>
    <s v="ft"/>
    <m/>
    <s v="ft"/>
    <m/>
    <s v="ft"/>
    <n v="5.0568872515377157"/>
    <s v="ft"/>
    <m/>
    <s v="ft²"/>
    <m/>
    <s v="ft³"/>
    <m/>
    <s v="lb"/>
    <n v="5.0568872515377157"/>
    <s v="ft"/>
    <n v="0"/>
    <s v="ft"/>
    <n v="0"/>
    <s v="ft"/>
    <n v="0"/>
    <s v="ft"/>
    <n v="5.0568872515377157"/>
    <s v="ft"/>
    <n v="0"/>
    <s v="ft²"/>
    <n v="0"/>
    <s v="ft³"/>
    <n v="0"/>
    <s v="lb"/>
    <n v="76"/>
    <s v="ea"/>
    <m/>
    <m/>
  </r>
  <r>
    <s v="4.3.2.2.1.3.21"/>
    <m/>
    <x v="0"/>
    <x v="0"/>
    <x v="1"/>
    <x v="0"/>
    <x v="0"/>
    <x v="0"/>
    <x v="0"/>
    <x v="0"/>
    <x v="0"/>
    <x v="20"/>
    <n v="2.995656034878321"/>
    <s v="ft"/>
    <m/>
    <s v="ft"/>
    <m/>
    <s v="ft"/>
    <m/>
    <s v="ft"/>
    <n v="2.995656034878321"/>
    <s v="ft"/>
    <m/>
    <s v="ft²"/>
    <m/>
    <s v="ft³"/>
    <m/>
    <s v="lb"/>
    <n v="2.995656034878321"/>
    <s v="ft"/>
    <n v="0"/>
    <s v="ft"/>
    <n v="0"/>
    <s v="ft"/>
    <n v="0"/>
    <s v="ft"/>
    <n v="2.995656034878321"/>
    <s v="ft"/>
    <n v="0"/>
    <s v="ft²"/>
    <n v="0"/>
    <s v="ft³"/>
    <n v="0"/>
    <s v="lb"/>
    <n v="45"/>
    <s v="ea"/>
    <m/>
    <m/>
  </r>
  <r>
    <s v="4.3.2.2.1.3.22"/>
    <m/>
    <x v="0"/>
    <x v="0"/>
    <x v="1"/>
    <x v="0"/>
    <x v="0"/>
    <x v="0"/>
    <x v="0"/>
    <x v="0"/>
    <x v="0"/>
    <x v="21"/>
    <n v="4.0400131846524152"/>
    <s v="ft"/>
    <m/>
    <s v="ft"/>
    <m/>
    <s v="ft"/>
    <m/>
    <s v="ft"/>
    <n v="4.0400131846524152"/>
    <s v="ft"/>
    <m/>
    <s v="ft²"/>
    <m/>
    <s v="ft³"/>
    <m/>
    <s v="lb"/>
    <n v="4.0400131846524152"/>
    <s v="ft"/>
    <n v="0"/>
    <s v="ft"/>
    <n v="0"/>
    <s v="ft"/>
    <n v="0"/>
    <s v="ft"/>
    <n v="4.0400131846524152"/>
    <s v="ft"/>
    <n v="0"/>
    <s v="ft²"/>
    <n v="0"/>
    <s v="ft³"/>
    <n v="0"/>
    <s v="lb"/>
    <n v="61"/>
    <s v="ea"/>
    <m/>
    <m/>
  </r>
  <r>
    <s v="4.3.2.2.1.3.23"/>
    <m/>
    <x v="0"/>
    <x v="0"/>
    <x v="1"/>
    <x v="0"/>
    <x v="0"/>
    <x v="0"/>
    <x v="0"/>
    <x v="0"/>
    <x v="0"/>
    <x v="22"/>
    <n v="2.8857237033231535"/>
    <s v="ft"/>
    <m/>
    <s v="ft"/>
    <m/>
    <s v="ft"/>
    <m/>
    <s v="ft"/>
    <n v="2.8857237033231535"/>
    <s v="ft"/>
    <m/>
    <s v="ft²"/>
    <m/>
    <s v="ft³"/>
    <m/>
    <s v="lb"/>
    <n v="2.8857237033231535"/>
    <s v="ft"/>
    <n v="0"/>
    <s v="ft"/>
    <n v="0"/>
    <s v="ft"/>
    <n v="0"/>
    <s v="ft"/>
    <n v="2.8857237033231535"/>
    <s v="ft"/>
    <n v="0"/>
    <s v="ft²"/>
    <n v="0"/>
    <s v="ft³"/>
    <n v="0"/>
    <s v="lb"/>
    <n v="44"/>
    <s v="ea"/>
    <m/>
    <m/>
  </r>
  <r>
    <s v="4.3.2.2.1.3.24"/>
    <m/>
    <x v="0"/>
    <x v="0"/>
    <x v="1"/>
    <x v="0"/>
    <x v="0"/>
    <x v="0"/>
    <x v="0"/>
    <x v="0"/>
    <x v="0"/>
    <x v="23"/>
    <n v="5.6889981579799338"/>
    <s v="ft"/>
    <m/>
    <s v="ft"/>
    <m/>
    <s v="ft"/>
    <m/>
    <s v="ft"/>
    <n v="5.6889981579799338"/>
    <s v="ft"/>
    <m/>
    <s v="ft²"/>
    <m/>
    <s v="ft³"/>
    <m/>
    <s v="lb"/>
    <n v="5.6889981579799338"/>
    <s v="ft"/>
    <n v="0"/>
    <s v="ft"/>
    <n v="0"/>
    <s v="ft"/>
    <n v="0"/>
    <s v="ft"/>
    <n v="5.6889981579799338"/>
    <s v="ft"/>
    <n v="0"/>
    <s v="ft²"/>
    <n v="0"/>
    <s v="ft³"/>
    <n v="0"/>
    <s v="lb"/>
    <n v="86"/>
    <s v="ea"/>
    <m/>
    <m/>
  </r>
  <r>
    <s v="4.3.2.2.1.3.25"/>
    <m/>
    <x v="0"/>
    <x v="0"/>
    <x v="1"/>
    <x v="0"/>
    <x v="0"/>
    <x v="0"/>
    <x v="0"/>
    <x v="0"/>
    <x v="0"/>
    <x v="24"/>
    <n v="28.939686281897913"/>
    <s v="ft"/>
    <m/>
    <s v="ft"/>
    <m/>
    <s v="ft"/>
    <m/>
    <s v="ft"/>
    <n v="28.939686281897913"/>
    <s v="ft"/>
    <m/>
    <s v="ft²"/>
    <m/>
    <s v="ft³"/>
    <m/>
    <s v="lb"/>
    <n v="28.939686281897913"/>
    <s v="ft"/>
    <n v="0"/>
    <s v="ft"/>
    <n v="0"/>
    <s v="ft"/>
    <n v="0"/>
    <s v="ft"/>
    <n v="28.939686281897913"/>
    <s v="ft"/>
    <n v="0"/>
    <s v="ft²"/>
    <n v="0"/>
    <s v="ft³"/>
    <n v="0"/>
    <s v="lb"/>
    <n v="434"/>
    <s v="ea"/>
    <m/>
    <m/>
  </r>
  <r>
    <s v="4.3.2.2.1.3.26"/>
    <m/>
    <x v="0"/>
    <x v="0"/>
    <x v="1"/>
    <x v="0"/>
    <x v="0"/>
    <x v="0"/>
    <x v="0"/>
    <x v="0"/>
    <x v="0"/>
    <x v="25"/>
    <n v="7.2830169655298604"/>
    <s v="ft"/>
    <m/>
    <s v="ft"/>
    <m/>
    <s v="ft"/>
    <m/>
    <s v="ft"/>
    <n v="7.2830169655298604"/>
    <s v="ft"/>
    <m/>
    <s v="ft²"/>
    <m/>
    <s v="ft³"/>
    <m/>
    <s v="lb"/>
    <n v="7.2830169655298604"/>
    <s v="ft"/>
    <n v="0"/>
    <s v="ft"/>
    <n v="0"/>
    <s v="ft"/>
    <n v="0"/>
    <s v="ft"/>
    <n v="7.2830169655298604"/>
    <s v="ft"/>
    <n v="0"/>
    <s v="ft²"/>
    <n v="0"/>
    <s v="ft³"/>
    <n v="0"/>
    <s v="lb"/>
    <n v="110"/>
    <s v="ea"/>
    <m/>
    <m/>
  </r>
  <r>
    <s v="4.3.2.2.1.3.27"/>
    <m/>
    <x v="0"/>
    <x v="0"/>
    <x v="1"/>
    <x v="0"/>
    <x v="0"/>
    <x v="0"/>
    <x v="0"/>
    <x v="0"/>
    <x v="0"/>
    <x v="26"/>
    <n v="4.0949793504299974"/>
    <s v="ft"/>
    <m/>
    <s v="ft"/>
    <m/>
    <s v="ft"/>
    <m/>
    <s v="ft"/>
    <n v="4.0949793504299974"/>
    <s v="ft"/>
    <m/>
    <s v="ft²"/>
    <m/>
    <s v="ft³"/>
    <m/>
    <s v="lb"/>
    <n v="4.0949793504299974"/>
    <s v="ft"/>
    <n v="0"/>
    <s v="ft"/>
    <n v="0"/>
    <s v="ft"/>
    <n v="0"/>
    <s v="ft"/>
    <n v="4.0949793504299974"/>
    <s v="ft"/>
    <n v="0"/>
    <s v="ft²"/>
    <n v="0"/>
    <s v="ft³"/>
    <n v="0"/>
    <s v="lb"/>
    <n v="62"/>
    <s v="ea"/>
    <m/>
    <m/>
  </r>
  <r>
    <s v="4.3.2.2.1.3.28"/>
    <m/>
    <x v="0"/>
    <x v="0"/>
    <x v="1"/>
    <x v="0"/>
    <x v="0"/>
    <x v="0"/>
    <x v="0"/>
    <x v="0"/>
    <x v="0"/>
    <x v="27"/>
    <n v="20.497640568058497"/>
    <s v="ft"/>
    <m/>
    <s v="ft"/>
    <m/>
    <s v="ft"/>
    <m/>
    <s v="ft"/>
    <n v="20.497640568058497"/>
    <s v="ft"/>
    <m/>
    <s v="ft²"/>
    <m/>
    <s v="ft³"/>
    <m/>
    <s v="lb"/>
    <n v="20.497640568058497"/>
    <s v="ft"/>
    <n v="0"/>
    <s v="ft"/>
    <n v="0"/>
    <s v="ft"/>
    <n v="0"/>
    <s v="ft"/>
    <n v="20.497640568058497"/>
    <s v="ft"/>
    <n v="0"/>
    <s v="ft²"/>
    <n v="0"/>
    <s v="ft³"/>
    <n v="0"/>
    <s v="lb"/>
    <n v="308"/>
    <s v="ea"/>
    <m/>
    <m/>
  </r>
  <r>
    <s v="4.3.2.2.1.3.29"/>
    <m/>
    <x v="0"/>
    <x v="0"/>
    <x v="1"/>
    <x v="0"/>
    <x v="0"/>
    <x v="0"/>
    <x v="0"/>
    <x v="0"/>
    <x v="0"/>
    <x v="28"/>
    <n v="7.0373062683554455"/>
    <s v="ft"/>
    <m/>
    <s v="ft"/>
    <m/>
    <s v="ft"/>
    <m/>
    <s v="ft"/>
    <n v="7.0373062683554455"/>
    <s v="ft"/>
    <m/>
    <s v="ft²"/>
    <m/>
    <s v="ft³"/>
    <m/>
    <s v="lb"/>
    <n v="7.0373062683554455"/>
    <s v="ft"/>
    <n v="0"/>
    <s v="ft"/>
    <n v="0"/>
    <s v="ft"/>
    <n v="0"/>
    <s v="ft"/>
    <n v="7.0373062683554455"/>
    <s v="ft"/>
    <n v="0"/>
    <s v="ft²"/>
    <n v="0"/>
    <s v="ft³"/>
    <n v="0"/>
    <s v="lb"/>
    <n v="106"/>
    <s v="ea"/>
    <m/>
    <m/>
  </r>
  <r>
    <s v="4.3.2.2.2.4.1"/>
    <m/>
    <x v="0"/>
    <x v="0"/>
    <x v="1"/>
    <x v="0"/>
    <x v="1"/>
    <x v="0"/>
    <x v="0"/>
    <x v="0"/>
    <x v="0"/>
    <x v="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2"/>
    <m/>
    <x v="0"/>
    <x v="0"/>
    <x v="1"/>
    <x v="0"/>
    <x v="1"/>
    <x v="0"/>
    <x v="0"/>
    <x v="0"/>
    <x v="0"/>
    <x v="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3"/>
    <m/>
    <x v="0"/>
    <x v="0"/>
    <x v="1"/>
    <x v="0"/>
    <x v="1"/>
    <x v="0"/>
    <x v="0"/>
    <x v="0"/>
    <x v="0"/>
    <x v="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4"/>
    <m/>
    <x v="0"/>
    <x v="0"/>
    <x v="1"/>
    <x v="0"/>
    <x v="1"/>
    <x v="0"/>
    <x v="0"/>
    <x v="0"/>
    <x v="0"/>
    <x v="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5"/>
    <m/>
    <x v="0"/>
    <x v="0"/>
    <x v="1"/>
    <x v="0"/>
    <x v="1"/>
    <x v="0"/>
    <x v="0"/>
    <x v="0"/>
    <x v="0"/>
    <x v="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6"/>
    <m/>
    <x v="0"/>
    <x v="0"/>
    <x v="1"/>
    <x v="0"/>
    <x v="1"/>
    <x v="0"/>
    <x v="0"/>
    <x v="0"/>
    <x v="0"/>
    <x v="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7"/>
    <m/>
    <x v="0"/>
    <x v="0"/>
    <x v="1"/>
    <x v="0"/>
    <x v="1"/>
    <x v="0"/>
    <x v="0"/>
    <x v="0"/>
    <x v="0"/>
    <x v="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8"/>
    <m/>
    <x v="0"/>
    <x v="0"/>
    <x v="1"/>
    <x v="0"/>
    <x v="1"/>
    <x v="0"/>
    <x v="0"/>
    <x v="0"/>
    <x v="0"/>
    <x v="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9"/>
    <m/>
    <x v="0"/>
    <x v="0"/>
    <x v="1"/>
    <x v="0"/>
    <x v="1"/>
    <x v="0"/>
    <x v="0"/>
    <x v="0"/>
    <x v="0"/>
    <x v="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10"/>
    <m/>
    <x v="0"/>
    <x v="0"/>
    <x v="1"/>
    <x v="0"/>
    <x v="1"/>
    <x v="0"/>
    <x v="0"/>
    <x v="0"/>
    <x v="0"/>
    <x v="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11"/>
    <m/>
    <x v="0"/>
    <x v="0"/>
    <x v="1"/>
    <x v="0"/>
    <x v="1"/>
    <x v="0"/>
    <x v="0"/>
    <x v="0"/>
    <x v="0"/>
    <x v="1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12"/>
    <m/>
    <x v="0"/>
    <x v="0"/>
    <x v="1"/>
    <x v="0"/>
    <x v="1"/>
    <x v="0"/>
    <x v="0"/>
    <x v="0"/>
    <x v="0"/>
    <x v="1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13"/>
    <m/>
    <x v="0"/>
    <x v="0"/>
    <x v="1"/>
    <x v="0"/>
    <x v="1"/>
    <x v="0"/>
    <x v="0"/>
    <x v="0"/>
    <x v="0"/>
    <x v="1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14"/>
    <m/>
    <x v="0"/>
    <x v="0"/>
    <x v="1"/>
    <x v="0"/>
    <x v="1"/>
    <x v="0"/>
    <x v="0"/>
    <x v="0"/>
    <x v="0"/>
    <x v="1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15"/>
    <m/>
    <x v="0"/>
    <x v="0"/>
    <x v="1"/>
    <x v="0"/>
    <x v="1"/>
    <x v="0"/>
    <x v="0"/>
    <x v="0"/>
    <x v="0"/>
    <x v="1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16"/>
    <m/>
    <x v="0"/>
    <x v="0"/>
    <x v="1"/>
    <x v="0"/>
    <x v="1"/>
    <x v="0"/>
    <x v="0"/>
    <x v="0"/>
    <x v="0"/>
    <x v="1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17"/>
    <m/>
    <x v="0"/>
    <x v="0"/>
    <x v="1"/>
    <x v="0"/>
    <x v="1"/>
    <x v="0"/>
    <x v="0"/>
    <x v="0"/>
    <x v="0"/>
    <x v="1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18"/>
    <m/>
    <x v="0"/>
    <x v="0"/>
    <x v="1"/>
    <x v="0"/>
    <x v="1"/>
    <x v="0"/>
    <x v="0"/>
    <x v="0"/>
    <x v="0"/>
    <x v="1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19"/>
    <m/>
    <x v="0"/>
    <x v="0"/>
    <x v="1"/>
    <x v="0"/>
    <x v="1"/>
    <x v="0"/>
    <x v="0"/>
    <x v="0"/>
    <x v="0"/>
    <x v="1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20"/>
    <m/>
    <x v="0"/>
    <x v="0"/>
    <x v="1"/>
    <x v="0"/>
    <x v="1"/>
    <x v="0"/>
    <x v="0"/>
    <x v="0"/>
    <x v="0"/>
    <x v="1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21"/>
    <m/>
    <x v="0"/>
    <x v="0"/>
    <x v="1"/>
    <x v="0"/>
    <x v="1"/>
    <x v="0"/>
    <x v="0"/>
    <x v="0"/>
    <x v="0"/>
    <x v="2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22"/>
    <m/>
    <x v="0"/>
    <x v="0"/>
    <x v="1"/>
    <x v="0"/>
    <x v="1"/>
    <x v="0"/>
    <x v="0"/>
    <x v="0"/>
    <x v="0"/>
    <x v="2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23"/>
    <m/>
    <x v="0"/>
    <x v="0"/>
    <x v="1"/>
    <x v="0"/>
    <x v="1"/>
    <x v="0"/>
    <x v="0"/>
    <x v="0"/>
    <x v="0"/>
    <x v="2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24"/>
    <m/>
    <x v="0"/>
    <x v="0"/>
    <x v="1"/>
    <x v="0"/>
    <x v="1"/>
    <x v="0"/>
    <x v="0"/>
    <x v="0"/>
    <x v="0"/>
    <x v="2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25"/>
    <m/>
    <x v="0"/>
    <x v="0"/>
    <x v="1"/>
    <x v="0"/>
    <x v="1"/>
    <x v="0"/>
    <x v="0"/>
    <x v="0"/>
    <x v="0"/>
    <x v="2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26"/>
    <m/>
    <x v="0"/>
    <x v="0"/>
    <x v="1"/>
    <x v="0"/>
    <x v="1"/>
    <x v="0"/>
    <x v="0"/>
    <x v="0"/>
    <x v="0"/>
    <x v="2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27"/>
    <m/>
    <x v="0"/>
    <x v="0"/>
    <x v="1"/>
    <x v="0"/>
    <x v="1"/>
    <x v="0"/>
    <x v="0"/>
    <x v="0"/>
    <x v="0"/>
    <x v="2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28"/>
    <m/>
    <x v="0"/>
    <x v="0"/>
    <x v="1"/>
    <x v="0"/>
    <x v="1"/>
    <x v="0"/>
    <x v="0"/>
    <x v="0"/>
    <x v="0"/>
    <x v="2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29"/>
    <m/>
    <x v="0"/>
    <x v="0"/>
    <x v="1"/>
    <x v="0"/>
    <x v="1"/>
    <x v="0"/>
    <x v="0"/>
    <x v="0"/>
    <x v="0"/>
    <x v="2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30"/>
    <m/>
    <x v="0"/>
    <x v="0"/>
    <x v="1"/>
    <x v="0"/>
    <x v="1"/>
    <x v="0"/>
    <x v="0"/>
    <x v="0"/>
    <x v="0"/>
    <x v="2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31"/>
    <m/>
    <x v="0"/>
    <x v="0"/>
    <x v="1"/>
    <x v="0"/>
    <x v="1"/>
    <x v="0"/>
    <x v="0"/>
    <x v="0"/>
    <x v="0"/>
    <x v="3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32"/>
    <m/>
    <x v="0"/>
    <x v="0"/>
    <x v="1"/>
    <x v="0"/>
    <x v="1"/>
    <x v="0"/>
    <x v="0"/>
    <x v="0"/>
    <x v="0"/>
    <x v="3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33"/>
    <m/>
    <x v="0"/>
    <x v="0"/>
    <x v="1"/>
    <x v="0"/>
    <x v="1"/>
    <x v="0"/>
    <x v="0"/>
    <x v="0"/>
    <x v="0"/>
    <x v="3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34"/>
    <m/>
    <x v="0"/>
    <x v="0"/>
    <x v="1"/>
    <x v="0"/>
    <x v="1"/>
    <x v="0"/>
    <x v="0"/>
    <x v="0"/>
    <x v="0"/>
    <x v="3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35"/>
    <m/>
    <x v="0"/>
    <x v="0"/>
    <x v="1"/>
    <x v="0"/>
    <x v="1"/>
    <x v="0"/>
    <x v="0"/>
    <x v="0"/>
    <x v="0"/>
    <x v="3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36"/>
    <m/>
    <x v="0"/>
    <x v="0"/>
    <x v="1"/>
    <x v="0"/>
    <x v="1"/>
    <x v="0"/>
    <x v="0"/>
    <x v="0"/>
    <x v="0"/>
    <x v="3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37"/>
    <m/>
    <x v="0"/>
    <x v="0"/>
    <x v="1"/>
    <x v="0"/>
    <x v="1"/>
    <x v="0"/>
    <x v="0"/>
    <x v="0"/>
    <x v="0"/>
    <x v="3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38"/>
    <m/>
    <x v="0"/>
    <x v="0"/>
    <x v="1"/>
    <x v="0"/>
    <x v="1"/>
    <x v="0"/>
    <x v="0"/>
    <x v="0"/>
    <x v="0"/>
    <x v="3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39"/>
    <m/>
    <x v="0"/>
    <x v="0"/>
    <x v="1"/>
    <x v="0"/>
    <x v="1"/>
    <x v="0"/>
    <x v="0"/>
    <x v="0"/>
    <x v="0"/>
    <x v="3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40"/>
    <m/>
    <x v="0"/>
    <x v="0"/>
    <x v="1"/>
    <x v="0"/>
    <x v="1"/>
    <x v="0"/>
    <x v="0"/>
    <x v="0"/>
    <x v="0"/>
    <x v="3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41"/>
    <m/>
    <x v="0"/>
    <x v="0"/>
    <x v="1"/>
    <x v="0"/>
    <x v="1"/>
    <x v="0"/>
    <x v="0"/>
    <x v="0"/>
    <x v="0"/>
    <x v="4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42"/>
    <m/>
    <x v="0"/>
    <x v="0"/>
    <x v="1"/>
    <x v="0"/>
    <x v="1"/>
    <x v="0"/>
    <x v="0"/>
    <x v="0"/>
    <x v="0"/>
    <x v="4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43"/>
    <m/>
    <x v="0"/>
    <x v="0"/>
    <x v="1"/>
    <x v="0"/>
    <x v="1"/>
    <x v="0"/>
    <x v="0"/>
    <x v="0"/>
    <x v="0"/>
    <x v="4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44"/>
    <m/>
    <x v="0"/>
    <x v="0"/>
    <x v="1"/>
    <x v="0"/>
    <x v="1"/>
    <x v="0"/>
    <x v="0"/>
    <x v="0"/>
    <x v="0"/>
    <x v="4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45"/>
    <m/>
    <x v="0"/>
    <x v="0"/>
    <x v="1"/>
    <x v="0"/>
    <x v="1"/>
    <x v="0"/>
    <x v="0"/>
    <x v="0"/>
    <x v="0"/>
    <x v="4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46"/>
    <m/>
    <x v="0"/>
    <x v="0"/>
    <x v="1"/>
    <x v="0"/>
    <x v="1"/>
    <x v="0"/>
    <x v="0"/>
    <x v="0"/>
    <x v="0"/>
    <x v="4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47"/>
    <m/>
    <x v="0"/>
    <x v="0"/>
    <x v="1"/>
    <x v="0"/>
    <x v="1"/>
    <x v="0"/>
    <x v="0"/>
    <x v="0"/>
    <x v="0"/>
    <x v="4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48"/>
    <m/>
    <x v="0"/>
    <x v="0"/>
    <x v="1"/>
    <x v="0"/>
    <x v="1"/>
    <x v="0"/>
    <x v="0"/>
    <x v="0"/>
    <x v="0"/>
    <x v="4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49"/>
    <m/>
    <x v="0"/>
    <x v="0"/>
    <x v="1"/>
    <x v="0"/>
    <x v="1"/>
    <x v="0"/>
    <x v="0"/>
    <x v="0"/>
    <x v="0"/>
    <x v="4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50"/>
    <m/>
    <x v="0"/>
    <x v="0"/>
    <x v="1"/>
    <x v="0"/>
    <x v="1"/>
    <x v="0"/>
    <x v="0"/>
    <x v="0"/>
    <x v="0"/>
    <x v="4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51"/>
    <m/>
    <x v="0"/>
    <x v="0"/>
    <x v="1"/>
    <x v="0"/>
    <x v="1"/>
    <x v="0"/>
    <x v="0"/>
    <x v="0"/>
    <x v="0"/>
    <x v="5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52"/>
    <m/>
    <x v="0"/>
    <x v="0"/>
    <x v="1"/>
    <x v="0"/>
    <x v="1"/>
    <x v="0"/>
    <x v="0"/>
    <x v="0"/>
    <x v="0"/>
    <x v="5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53"/>
    <m/>
    <x v="0"/>
    <x v="0"/>
    <x v="1"/>
    <x v="0"/>
    <x v="1"/>
    <x v="0"/>
    <x v="0"/>
    <x v="0"/>
    <x v="0"/>
    <x v="5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54"/>
    <m/>
    <x v="0"/>
    <x v="0"/>
    <x v="1"/>
    <x v="0"/>
    <x v="1"/>
    <x v="0"/>
    <x v="0"/>
    <x v="0"/>
    <x v="0"/>
    <x v="5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55"/>
    <m/>
    <x v="0"/>
    <x v="0"/>
    <x v="1"/>
    <x v="0"/>
    <x v="1"/>
    <x v="0"/>
    <x v="0"/>
    <x v="0"/>
    <x v="0"/>
    <x v="5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56"/>
    <m/>
    <x v="0"/>
    <x v="0"/>
    <x v="1"/>
    <x v="0"/>
    <x v="1"/>
    <x v="0"/>
    <x v="0"/>
    <x v="0"/>
    <x v="0"/>
    <x v="5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57"/>
    <m/>
    <x v="0"/>
    <x v="0"/>
    <x v="1"/>
    <x v="0"/>
    <x v="1"/>
    <x v="0"/>
    <x v="0"/>
    <x v="0"/>
    <x v="0"/>
    <x v="5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58"/>
    <m/>
    <x v="0"/>
    <x v="0"/>
    <x v="1"/>
    <x v="0"/>
    <x v="1"/>
    <x v="0"/>
    <x v="0"/>
    <x v="0"/>
    <x v="0"/>
    <x v="5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59"/>
    <m/>
    <x v="0"/>
    <x v="0"/>
    <x v="1"/>
    <x v="0"/>
    <x v="1"/>
    <x v="0"/>
    <x v="0"/>
    <x v="0"/>
    <x v="0"/>
    <x v="5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60"/>
    <m/>
    <x v="0"/>
    <x v="0"/>
    <x v="1"/>
    <x v="0"/>
    <x v="1"/>
    <x v="0"/>
    <x v="0"/>
    <x v="0"/>
    <x v="0"/>
    <x v="5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61"/>
    <m/>
    <x v="0"/>
    <x v="0"/>
    <x v="1"/>
    <x v="0"/>
    <x v="1"/>
    <x v="0"/>
    <x v="0"/>
    <x v="0"/>
    <x v="0"/>
    <x v="6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62"/>
    <m/>
    <x v="0"/>
    <x v="0"/>
    <x v="1"/>
    <x v="0"/>
    <x v="1"/>
    <x v="0"/>
    <x v="0"/>
    <x v="0"/>
    <x v="0"/>
    <x v="6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63"/>
    <m/>
    <x v="0"/>
    <x v="0"/>
    <x v="1"/>
    <x v="0"/>
    <x v="1"/>
    <x v="0"/>
    <x v="0"/>
    <x v="0"/>
    <x v="0"/>
    <x v="6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64"/>
    <m/>
    <x v="0"/>
    <x v="0"/>
    <x v="1"/>
    <x v="0"/>
    <x v="1"/>
    <x v="0"/>
    <x v="0"/>
    <x v="0"/>
    <x v="0"/>
    <x v="6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65"/>
    <m/>
    <x v="0"/>
    <x v="0"/>
    <x v="1"/>
    <x v="0"/>
    <x v="1"/>
    <x v="0"/>
    <x v="0"/>
    <x v="0"/>
    <x v="0"/>
    <x v="6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66"/>
    <m/>
    <x v="0"/>
    <x v="0"/>
    <x v="1"/>
    <x v="0"/>
    <x v="1"/>
    <x v="0"/>
    <x v="0"/>
    <x v="0"/>
    <x v="0"/>
    <x v="6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67"/>
    <m/>
    <x v="0"/>
    <x v="0"/>
    <x v="1"/>
    <x v="0"/>
    <x v="1"/>
    <x v="0"/>
    <x v="0"/>
    <x v="0"/>
    <x v="0"/>
    <x v="6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68"/>
    <m/>
    <x v="0"/>
    <x v="0"/>
    <x v="1"/>
    <x v="0"/>
    <x v="1"/>
    <x v="0"/>
    <x v="0"/>
    <x v="0"/>
    <x v="0"/>
    <x v="6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69"/>
    <m/>
    <x v="0"/>
    <x v="0"/>
    <x v="1"/>
    <x v="0"/>
    <x v="1"/>
    <x v="0"/>
    <x v="0"/>
    <x v="0"/>
    <x v="0"/>
    <x v="6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70"/>
    <m/>
    <x v="0"/>
    <x v="0"/>
    <x v="1"/>
    <x v="0"/>
    <x v="1"/>
    <x v="0"/>
    <x v="0"/>
    <x v="0"/>
    <x v="0"/>
    <x v="6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71"/>
    <m/>
    <x v="0"/>
    <x v="0"/>
    <x v="1"/>
    <x v="0"/>
    <x v="1"/>
    <x v="0"/>
    <x v="0"/>
    <x v="0"/>
    <x v="0"/>
    <x v="7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72"/>
    <m/>
    <x v="0"/>
    <x v="0"/>
    <x v="1"/>
    <x v="0"/>
    <x v="1"/>
    <x v="0"/>
    <x v="0"/>
    <x v="0"/>
    <x v="0"/>
    <x v="7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73"/>
    <m/>
    <x v="0"/>
    <x v="0"/>
    <x v="1"/>
    <x v="0"/>
    <x v="1"/>
    <x v="0"/>
    <x v="0"/>
    <x v="0"/>
    <x v="0"/>
    <x v="7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74"/>
    <m/>
    <x v="0"/>
    <x v="0"/>
    <x v="1"/>
    <x v="0"/>
    <x v="1"/>
    <x v="0"/>
    <x v="0"/>
    <x v="0"/>
    <x v="0"/>
    <x v="7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75"/>
    <m/>
    <x v="0"/>
    <x v="0"/>
    <x v="1"/>
    <x v="0"/>
    <x v="1"/>
    <x v="0"/>
    <x v="0"/>
    <x v="0"/>
    <x v="0"/>
    <x v="7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76"/>
    <m/>
    <x v="0"/>
    <x v="0"/>
    <x v="1"/>
    <x v="0"/>
    <x v="1"/>
    <x v="0"/>
    <x v="0"/>
    <x v="0"/>
    <x v="0"/>
    <x v="7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77"/>
    <m/>
    <x v="0"/>
    <x v="0"/>
    <x v="1"/>
    <x v="0"/>
    <x v="1"/>
    <x v="0"/>
    <x v="0"/>
    <x v="0"/>
    <x v="0"/>
    <x v="7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78"/>
    <m/>
    <x v="0"/>
    <x v="0"/>
    <x v="1"/>
    <x v="0"/>
    <x v="1"/>
    <x v="0"/>
    <x v="0"/>
    <x v="0"/>
    <x v="0"/>
    <x v="7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79"/>
    <m/>
    <x v="0"/>
    <x v="0"/>
    <x v="1"/>
    <x v="0"/>
    <x v="1"/>
    <x v="0"/>
    <x v="0"/>
    <x v="0"/>
    <x v="0"/>
    <x v="7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80"/>
    <m/>
    <x v="0"/>
    <x v="0"/>
    <x v="1"/>
    <x v="0"/>
    <x v="1"/>
    <x v="0"/>
    <x v="0"/>
    <x v="0"/>
    <x v="0"/>
    <x v="7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81"/>
    <m/>
    <x v="0"/>
    <x v="0"/>
    <x v="1"/>
    <x v="0"/>
    <x v="1"/>
    <x v="0"/>
    <x v="0"/>
    <x v="0"/>
    <x v="0"/>
    <x v="8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82"/>
    <m/>
    <x v="0"/>
    <x v="0"/>
    <x v="1"/>
    <x v="0"/>
    <x v="1"/>
    <x v="0"/>
    <x v="0"/>
    <x v="0"/>
    <x v="0"/>
    <x v="8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4.83"/>
    <m/>
    <x v="0"/>
    <x v="0"/>
    <x v="1"/>
    <x v="0"/>
    <x v="1"/>
    <x v="0"/>
    <x v="0"/>
    <x v="0"/>
    <x v="0"/>
    <x v="8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5.1"/>
    <m/>
    <x v="0"/>
    <x v="0"/>
    <x v="1"/>
    <x v="0"/>
    <x v="1"/>
    <x v="0"/>
    <x v="0"/>
    <x v="0"/>
    <x v="27"/>
    <x v="12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5.2"/>
    <m/>
    <x v="0"/>
    <x v="0"/>
    <x v="1"/>
    <x v="0"/>
    <x v="1"/>
    <x v="0"/>
    <x v="0"/>
    <x v="0"/>
    <x v="27"/>
    <x v="12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5.3"/>
    <m/>
    <x v="0"/>
    <x v="0"/>
    <x v="1"/>
    <x v="0"/>
    <x v="1"/>
    <x v="0"/>
    <x v="0"/>
    <x v="0"/>
    <x v="27"/>
    <x v="12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5.4"/>
    <m/>
    <x v="0"/>
    <x v="0"/>
    <x v="1"/>
    <x v="0"/>
    <x v="1"/>
    <x v="0"/>
    <x v="0"/>
    <x v="0"/>
    <x v="27"/>
    <x v="12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5.5"/>
    <m/>
    <x v="0"/>
    <x v="0"/>
    <x v="1"/>
    <x v="0"/>
    <x v="1"/>
    <x v="0"/>
    <x v="0"/>
    <x v="0"/>
    <x v="27"/>
    <x v="12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5.6"/>
    <m/>
    <x v="0"/>
    <x v="0"/>
    <x v="1"/>
    <x v="0"/>
    <x v="1"/>
    <x v="0"/>
    <x v="0"/>
    <x v="0"/>
    <x v="27"/>
    <x v="12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5.7"/>
    <m/>
    <x v="0"/>
    <x v="0"/>
    <x v="1"/>
    <x v="0"/>
    <x v="1"/>
    <x v="0"/>
    <x v="0"/>
    <x v="0"/>
    <x v="27"/>
    <x v="12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5.8"/>
    <m/>
    <x v="0"/>
    <x v="0"/>
    <x v="1"/>
    <x v="0"/>
    <x v="1"/>
    <x v="0"/>
    <x v="0"/>
    <x v="0"/>
    <x v="27"/>
    <x v="12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5.9"/>
    <m/>
    <x v="0"/>
    <x v="0"/>
    <x v="1"/>
    <x v="0"/>
    <x v="1"/>
    <x v="0"/>
    <x v="0"/>
    <x v="0"/>
    <x v="27"/>
    <x v="12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2.2.5.10"/>
    <m/>
    <x v="0"/>
    <x v="0"/>
    <x v="1"/>
    <x v="0"/>
    <x v="1"/>
    <x v="0"/>
    <x v="0"/>
    <x v="0"/>
    <x v="27"/>
    <x v="12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4.4.18.1"/>
    <m/>
    <x v="0"/>
    <x v="0"/>
    <x v="1"/>
    <x v="1"/>
    <x v="2"/>
    <x v="0"/>
    <x v="0"/>
    <x v="0"/>
    <x v="28"/>
    <x v="13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4.4.19.1"/>
    <m/>
    <x v="0"/>
    <x v="0"/>
    <x v="1"/>
    <x v="1"/>
    <x v="2"/>
    <x v="0"/>
    <x v="0"/>
    <x v="0"/>
    <x v="29"/>
    <x v="13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4.4.20.1"/>
    <m/>
    <x v="0"/>
    <x v="0"/>
    <x v="1"/>
    <x v="1"/>
    <x v="2"/>
    <x v="0"/>
    <x v="0"/>
    <x v="0"/>
    <x v="30"/>
    <x v="13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4.4.21.1"/>
    <m/>
    <x v="0"/>
    <x v="0"/>
    <x v="1"/>
    <x v="1"/>
    <x v="2"/>
    <x v="0"/>
    <x v="0"/>
    <x v="0"/>
    <x v="31"/>
    <x v="13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4.4.22.1"/>
    <m/>
    <x v="0"/>
    <x v="0"/>
    <x v="1"/>
    <x v="1"/>
    <x v="2"/>
    <x v="0"/>
    <x v="0"/>
    <x v="0"/>
    <x v="32"/>
    <x v="13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4.4.23.1"/>
    <m/>
    <x v="0"/>
    <x v="0"/>
    <x v="1"/>
    <x v="1"/>
    <x v="2"/>
    <x v="0"/>
    <x v="0"/>
    <x v="0"/>
    <x v="33"/>
    <x v="13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4.4.24.1"/>
    <m/>
    <x v="0"/>
    <x v="0"/>
    <x v="1"/>
    <x v="1"/>
    <x v="2"/>
    <x v="0"/>
    <x v="0"/>
    <x v="0"/>
    <x v="34"/>
    <x v="13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4.4.25.1"/>
    <m/>
    <x v="0"/>
    <x v="0"/>
    <x v="1"/>
    <x v="1"/>
    <x v="2"/>
    <x v="0"/>
    <x v="0"/>
    <x v="0"/>
    <x v="35"/>
    <x v="137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4.4.26.1"/>
    <m/>
    <x v="0"/>
    <x v="0"/>
    <x v="1"/>
    <x v="1"/>
    <x v="2"/>
    <x v="0"/>
    <x v="0"/>
    <x v="0"/>
    <x v="36"/>
    <x v="138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4.4.27.1"/>
    <m/>
    <x v="0"/>
    <x v="0"/>
    <x v="1"/>
    <x v="1"/>
    <x v="2"/>
    <x v="0"/>
    <x v="0"/>
    <x v="0"/>
    <x v="37"/>
    <x v="139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4.4.28.1"/>
    <m/>
    <x v="0"/>
    <x v="0"/>
    <x v="1"/>
    <x v="1"/>
    <x v="2"/>
    <x v="0"/>
    <x v="0"/>
    <x v="0"/>
    <x v="14"/>
    <x v="10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4.4.33.1"/>
    <m/>
    <x v="0"/>
    <x v="0"/>
    <x v="1"/>
    <x v="1"/>
    <x v="2"/>
    <x v="0"/>
    <x v="0"/>
    <x v="0"/>
    <x v="20"/>
    <x v="11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4.4.41.1"/>
    <m/>
    <x v="0"/>
    <x v="0"/>
    <x v="1"/>
    <x v="1"/>
    <x v="2"/>
    <x v="0"/>
    <x v="0"/>
    <x v="0"/>
    <x v="38"/>
    <x v="140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4.4.42.1"/>
    <m/>
    <x v="0"/>
    <x v="0"/>
    <x v="1"/>
    <x v="1"/>
    <x v="2"/>
    <x v="0"/>
    <x v="0"/>
    <x v="0"/>
    <x v="39"/>
    <x v="141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4.4.43.1"/>
    <m/>
    <x v="0"/>
    <x v="0"/>
    <x v="1"/>
    <x v="1"/>
    <x v="2"/>
    <x v="0"/>
    <x v="0"/>
    <x v="0"/>
    <x v="40"/>
    <x v="142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4.4.44.1"/>
    <m/>
    <x v="0"/>
    <x v="0"/>
    <x v="1"/>
    <x v="1"/>
    <x v="2"/>
    <x v="0"/>
    <x v="0"/>
    <x v="0"/>
    <x v="41"/>
    <x v="143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4.4.45.1"/>
    <m/>
    <x v="0"/>
    <x v="0"/>
    <x v="1"/>
    <x v="1"/>
    <x v="2"/>
    <x v="0"/>
    <x v="0"/>
    <x v="0"/>
    <x v="42"/>
    <x v="144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4.4.46.1"/>
    <m/>
    <x v="0"/>
    <x v="0"/>
    <x v="1"/>
    <x v="1"/>
    <x v="2"/>
    <x v="0"/>
    <x v="0"/>
    <x v="0"/>
    <x v="43"/>
    <x v="145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  <r>
    <s v="4.3.2.4.4.47.1"/>
    <m/>
    <x v="0"/>
    <x v="0"/>
    <x v="1"/>
    <x v="1"/>
    <x v="2"/>
    <x v="0"/>
    <x v="0"/>
    <x v="0"/>
    <x v="44"/>
    <x v="146"/>
    <m/>
    <s v="ft"/>
    <m/>
    <s v="ft"/>
    <m/>
    <s v="ft"/>
    <m/>
    <s v="ft"/>
    <m/>
    <s v="ft"/>
    <m/>
    <s v="ft²"/>
    <m/>
    <s v="ft³"/>
    <m/>
    <s v="lb"/>
    <n v="0"/>
    <s v="ft"/>
    <n v="0"/>
    <s v="ft"/>
    <n v="0"/>
    <s v="ft"/>
    <n v="0"/>
    <s v="ft"/>
    <n v="0"/>
    <s v="ft"/>
    <n v="0"/>
    <s v="ft²"/>
    <n v="0"/>
    <s v="ft³"/>
    <n v="0"/>
    <s v="lb"/>
    <n v="1"/>
    <s v="ea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76" applyNumberFormats="0" applyBorderFormats="0" applyFontFormats="0" applyPatternFormats="0" applyAlignmentFormats="0" applyWidthHeightFormats="1" dataCaption="Values" updatedVersion="5" minRefreshableVersion="3" useAutoFormatting="1" rowGrandTotals="0" itemPrintTitles="1" createdVersion="4" indent="0" outline="1" outlineData="1">
  <location ref="A1:S81" firstHeaderRow="0" firstDataRow="1" firstDataCol="1"/>
  <pivotFields count="49">
    <pivotField showAll="0"/>
    <pivotField showAll="0"/>
    <pivotField axis="axisRow" showAll="0" defaultSubtotal="0">
      <items count="1">
        <item x="0"/>
      </items>
    </pivotField>
    <pivotField axis="axisRow" showAll="0" defaultSubtotal="0">
      <items count="1">
        <item x="0"/>
      </items>
    </pivotField>
    <pivotField axis="axisRow" showAll="0" defaultSubtotal="0">
      <items count="1">
        <item x="0"/>
      </items>
    </pivotField>
    <pivotField axis="axisRow" showAll="0" defaultSubtotal="0">
      <items count="1">
        <item x="0"/>
      </items>
    </pivotField>
    <pivotField axis="axisRow" showAll="0" defaultSubtotal="0">
      <items count="1">
        <item x="0"/>
      </items>
    </pivotField>
    <pivotField axis="axisRow" showAll="0" defaultSubtotal="0">
      <items count="2">
        <item m="1" x="1"/>
        <item x="0"/>
      </items>
    </pivotField>
    <pivotField axis="axisRow" showAll="0" defaultSubtotal="0">
      <items count="2">
        <item m="1" x="1"/>
        <item x="0"/>
      </items>
    </pivotField>
    <pivotField axis="axisRow" showAll="0" defaultSubtotal="0">
      <items count="2">
        <item m="1" x="1"/>
        <item x="0"/>
      </items>
    </pivotField>
    <pivotField axis="axisRow" showAll="0" defaultSubtotal="0">
      <items count="17"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0"/>
        <item x="1"/>
        <item x="2"/>
        <item x="3"/>
        <item x="4"/>
      </items>
    </pivotField>
    <pivotField axis="axisRow" showAll="0">
      <items count="10">
        <item sd="0" x="3"/>
        <item sd="0" x="0"/>
        <item sd="0" x="4"/>
        <item sd="0" x="6"/>
        <item sd="0" x="7"/>
        <item sd="0" x="8"/>
        <item sd="0" x="1"/>
        <item sd="0" x="2"/>
        <item sd="0" x="5"/>
        <item t="default"/>
      </items>
    </pivotField>
    <pivotField axis="axisRow" showAll="0">
      <items count="53"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</pivotFields>
  <rowFields count="11">
    <field x="2"/>
    <field x="3"/>
    <field x="4"/>
    <field x="5"/>
    <field x="6"/>
    <field x="7"/>
    <field x="8"/>
    <field x="9"/>
    <field x="10"/>
    <field x="11"/>
    <field x="12"/>
  </rowFields>
  <rowItems count="80">
    <i>
      <x/>
    </i>
    <i r="1">
      <x/>
    </i>
    <i r="2">
      <x/>
    </i>
    <i r="3">
      <x/>
    </i>
    <i r="4">
      <x/>
    </i>
    <i r="5">
      <x v="1"/>
    </i>
    <i r="6">
      <x v="1"/>
    </i>
    <i r="7">
      <x v="1"/>
    </i>
    <i r="8">
      <x/>
    </i>
    <i r="9">
      <x v="1"/>
    </i>
    <i r="9">
      <x v="6"/>
    </i>
    <i r="9">
      <x v="7"/>
    </i>
    <i r="8">
      <x v="1"/>
    </i>
    <i r="9">
      <x v="1"/>
    </i>
    <i r="9">
      <x v="6"/>
    </i>
    <i r="9">
      <x v="7"/>
    </i>
    <i r="8">
      <x v="2"/>
    </i>
    <i r="9">
      <x v="1"/>
    </i>
    <i r="9">
      <x v="6"/>
    </i>
    <i r="9">
      <x v="7"/>
    </i>
    <i r="8">
      <x v="3"/>
    </i>
    <i r="9">
      <x v="1"/>
    </i>
    <i r="9">
      <x v="6"/>
    </i>
    <i r="9">
      <x v="7"/>
    </i>
    <i r="8">
      <x v="4"/>
    </i>
    <i r="9">
      <x v="4"/>
    </i>
    <i r="9">
      <x v="6"/>
    </i>
    <i r="9">
      <x v="7"/>
    </i>
    <i r="8">
      <x v="5"/>
    </i>
    <i r="9">
      <x v="4"/>
    </i>
    <i r="9">
      <x v="6"/>
    </i>
    <i r="9">
      <x v="7"/>
    </i>
    <i r="8">
      <x v="6"/>
    </i>
    <i r="9">
      <x v="4"/>
    </i>
    <i r="9">
      <x v="6"/>
    </i>
    <i r="9">
      <x v="7"/>
    </i>
    <i r="8">
      <x v="7"/>
    </i>
    <i r="9">
      <x v="4"/>
    </i>
    <i r="9">
      <x v="6"/>
    </i>
    <i r="9">
      <x v="7"/>
    </i>
    <i r="8">
      <x v="8"/>
    </i>
    <i r="9">
      <x v="5"/>
    </i>
    <i r="9">
      <x v="6"/>
    </i>
    <i r="9">
      <x v="7"/>
    </i>
    <i r="8">
      <x v="9"/>
    </i>
    <i r="9">
      <x v="4"/>
    </i>
    <i r="9">
      <x v="6"/>
    </i>
    <i r="9">
      <x v="7"/>
    </i>
    <i r="8">
      <x v="10"/>
    </i>
    <i r="9">
      <x v="4"/>
    </i>
    <i r="9">
      <x v="6"/>
    </i>
    <i r="9">
      <x v="7"/>
    </i>
    <i r="8">
      <x v="11"/>
    </i>
    <i r="9">
      <x v="4"/>
    </i>
    <i r="9">
      <x v="6"/>
    </i>
    <i r="9">
      <x v="7"/>
    </i>
    <i r="8">
      <x v="12"/>
    </i>
    <i r="9">
      <x v="1"/>
    </i>
    <i r="9">
      <x v="6"/>
    </i>
    <i r="9">
      <x v="7"/>
    </i>
    <i r="8">
      <x v="13"/>
    </i>
    <i r="9">
      <x/>
    </i>
    <i r="9">
      <x v="1"/>
    </i>
    <i r="9">
      <x v="6"/>
    </i>
    <i r="9">
      <x v="7"/>
    </i>
    <i r="8">
      <x v="14"/>
    </i>
    <i r="9">
      <x v="2"/>
    </i>
    <i r="9">
      <x v="3"/>
    </i>
    <i r="9">
      <x v="6"/>
    </i>
    <i r="9">
      <x v="8"/>
    </i>
    <i r="8">
      <x v="15"/>
    </i>
    <i r="9">
      <x v="2"/>
    </i>
    <i r="9">
      <x v="3"/>
    </i>
    <i r="9">
      <x v="6"/>
    </i>
    <i r="9">
      <x v="8"/>
    </i>
    <i r="8">
      <x v="16"/>
    </i>
    <i r="9">
      <x v="2"/>
    </i>
    <i r="9">
      <x v="3"/>
    </i>
    <i r="9">
      <x v="6"/>
    </i>
    <i r="9">
      <x v="8"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dataFields count="18">
    <dataField name="ModelLength" fld="13" baseField="0" baseItem="0"/>
    <dataField name="ModelWidth" fld="15" baseField="0" baseItem="0"/>
    <dataField name="ModelThickness" fld="17" baseField="0" baseItem="0"/>
    <dataField name="ModelHeight" fld="19" baseField="0" baseItem="0"/>
    <dataField name="ModelPerimeter" fld="21" baseField="0" baseItem="0"/>
    <dataField name="ModelArea" fld="23" baseField="0" baseItem="0"/>
    <dataField name="ModelVolume" fld="25" baseField="0" baseItem="0"/>
    <dataField name="ModelWeight" fld="27" baseField="0" baseItem="0"/>
    <dataField name="Length" fld="29" baseField="0" baseItem="0"/>
    <dataField name="Width" fld="31" baseField="0" baseItem="0"/>
    <dataField name="Thickness" fld="33" baseField="0" baseItem="0"/>
    <dataField name="Height" fld="35" baseField="0" baseItem="0"/>
    <dataField name="Perimeter" fld="37" baseField="0" baseItem="0"/>
    <dataField name="Area" fld="39" baseField="0" baseItem="0"/>
    <dataField name="Volume" fld="41" baseField="0" baseItem="0"/>
    <dataField name="Weight" fld="43" baseField="0" baseItem="0"/>
    <dataField name="Count" fld="45" baseField="0" baseItem="0"/>
    <dataField name="PrimaryQuantity" fld="47" baseField="0" baseItem="0"/>
  </dataFields>
  <pivotTableStyleInfo name="PivotStyleMedium2" showRowHeaders="1" showColHeaders="1" showRowStripes="0" showColStripes="0" showLastColumn="0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238" applyNumberFormats="0" applyBorderFormats="0" applyFontFormats="0" applyPatternFormats="0" applyAlignmentFormats="0" applyWidthHeightFormats="1" dataCaption="Values" updatedVersion="5" minRefreshableVersion="3" useAutoFormatting="1" rowGrandTotals="0" itemPrintTitles="1" createdVersion="4" indent="0" outline="1" outlineData="1">
  <location ref="A1:S69" firstHeaderRow="0" firstDataRow="1" firstDataCol="1"/>
  <pivotFields count="49">
    <pivotField showAll="0"/>
    <pivotField showAll="0"/>
    <pivotField axis="axisRow" showAll="0" defaultSubtotal="0">
      <items count="1">
        <item x="0"/>
      </items>
    </pivotField>
    <pivotField axis="axisRow" showAll="0" defaultSubtotal="0">
      <items count="1">
        <item x="0"/>
      </items>
    </pivotField>
    <pivotField axis="axisRow" showAll="0" defaultSubtotal="0">
      <items count="3">
        <item x="0"/>
        <item x="1"/>
        <item x="2"/>
      </items>
    </pivotField>
    <pivotField axis="axisRow" showAll="0" defaultSubtotal="0">
      <items count="1">
        <item x="0"/>
      </items>
    </pivotField>
    <pivotField axis="axisRow" showAll="0" defaultSubtotal="0">
      <items count="5">
        <item m="1" x="4"/>
        <item x="2"/>
        <item x="3"/>
        <item x="1"/>
        <item x="0"/>
      </items>
    </pivotField>
    <pivotField axis="axisRow" showAll="0" defaultSubtotal="0">
      <items count="2">
        <item m="1" x="1"/>
        <item x="0"/>
      </items>
    </pivotField>
    <pivotField axis="axisRow" showAll="0" defaultSubtotal="0">
      <items count="2">
        <item m="1" x="1"/>
        <item x="0"/>
      </items>
    </pivotField>
    <pivotField axis="axisRow" showAll="0" defaultSubtotal="0">
      <items count="2">
        <item m="1" x="1"/>
        <item x="0"/>
      </items>
    </pivotField>
    <pivotField axis="axisRow" showAll="0" defaultSubtotal="0">
      <items count="20">
        <item sd="0" x="7"/>
        <item sd="0" x="16"/>
        <item sd="0" x="5"/>
        <item sd="0" x="6"/>
        <item sd="0" x="19"/>
        <item sd="0" x="13"/>
        <item sd="0" x="15"/>
        <item sd="0" x="12"/>
        <item sd="0" x="14"/>
        <item sd="0" x="9"/>
        <item sd="0" x="3"/>
        <item sd="0" x="4"/>
        <item sd="0" x="8"/>
        <item sd="0" x="11"/>
        <item sd="0" x="10"/>
        <item x="1"/>
        <item x="17"/>
        <item x="0"/>
        <item x="18"/>
        <item x="2"/>
      </items>
    </pivotField>
    <pivotField axis="axisRow" showAll="0">
      <items count="24">
        <item sd="0" x="12"/>
        <item sd="0" x="21"/>
        <item sd="0" x="10"/>
        <item sd="0" x="11"/>
        <item x="22"/>
        <item sd="0" x="18"/>
        <item sd="0" x="20"/>
        <item sd="0" x="17"/>
        <item sd="0" x="19"/>
        <item sd="0" x="14"/>
        <item sd="0" x="4"/>
        <item sd="0" x="9"/>
        <item sd="0" x="3"/>
        <item sd="0" x="6"/>
        <item sd="0" x="7"/>
        <item sd="0" x="13"/>
        <item sd="0" x="16"/>
        <item sd="0" x="15"/>
        <item sd="0" x="1"/>
        <item sd="0" x="8"/>
        <item sd="0" x="2"/>
        <item x="0"/>
        <item sd="0" x="5"/>
        <item t="default"/>
      </items>
    </pivotField>
    <pivotField axis="axisRow" showAll="0">
      <items count="1323">
        <item x="550"/>
        <item x="559"/>
        <item x="649"/>
        <item x="650"/>
        <item x="651"/>
        <item x="652"/>
        <item x="653"/>
        <item x="654"/>
        <item x="655"/>
        <item x="656"/>
        <item x="657"/>
        <item x="658"/>
        <item x="560"/>
        <item x="659"/>
        <item x="660"/>
        <item x="661"/>
        <item x="662"/>
        <item x="663"/>
        <item x="664"/>
        <item x="665"/>
        <item x="666"/>
        <item x="667"/>
        <item x="668"/>
        <item x="561"/>
        <item x="669"/>
        <item x="670"/>
        <item x="671"/>
        <item x="672"/>
        <item x="673"/>
        <item x="674"/>
        <item x="675"/>
        <item x="676"/>
        <item x="677"/>
        <item x="678"/>
        <item x="562"/>
        <item x="679"/>
        <item x="680"/>
        <item x="681"/>
        <item x="682"/>
        <item x="683"/>
        <item x="684"/>
        <item x="685"/>
        <item x="686"/>
        <item x="687"/>
        <item x="688"/>
        <item x="563"/>
        <item x="689"/>
        <item x="690"/>
        <item x="691"/>
        <item x="692"/>
        <item x="693"/>
        <item x="694"/>
        <item x="695"/>
        <item x="696"/>
        <item x="697"/>
        <item x="698"/>
        <item x="564"/>
        <item x="699"/>
        <item x="700"/>
        <item x="701"/>
        <item x="702"/>
        <item x="703"/>
        <item x="704"/>
        <item x="705"/>
        <item x="706"/>
        <item x="707"/>
        <item x="708"/>
        <item x="565"/>
        <item x="709"/>
        <item x="710"/>
        <item x="711"/>
        <item x="712"/>
        <item x="713"/>
        <item x="714"/>
        <item x="715"/>
        <item x="716"/>
        <item x="717"/>
        <item x="718"/>
        <item x="566"/>
        <item x="719"/>
        <item x="720"/>
        <item x="721"/>
        <item x="722"/>
        <item x="723"/>
        <item x="724"/>
        <item x="725"/>
        <item x="726"/>
        <item x="727"/>
        <item x="728"/>
        <item x="567"/>
        <item x="729"/>
        <item x="730"/>
        <item x="731"/>
        <item x="732"/>
        <item x="733"/>
        <item x="734"/>
        <item x="735"/>
        <item x="736"/>
        <item x="737"/>
        <item x="738"/>
        <item x="568"/>
        <item x="739"/>
        <item x="740"/>
        <item x="741"/>
        <item x="742"/>
        <item x="743"/>
        <item x="744"/>
        <item x="745"/>
        <item x="746"/>
        <item x="747"/>
        <item x="748"/>
        <item x="551"/>
        <item x="569"/>
        <item x="749"/>
        <item x="750"/>
        <item x="751"/>
        <item x="752"/>
        <item x="753"/>
        <item x="754"/>
        <item x="755"/>
        <item x="756"/>
        <item x="757"/>
        <item x="758"/>
        <item x="570"/>
        <item x="759"/>
        <item x="760"/>
        <item x="761"/>
        <item x="762"/>
        <item x="763"/>
        <item x="764"/>
        <item x="765"/>
        <item x="766"/>
        <item x="767"/>
        <item x="768"/>
        <item x="571"/>
        <item x="769"/>
        <item x="770"/>
        <item x="771"/>
        <item x="772"/>
        <item x="773"/>
        <item x="774"/>
        <item x="775"/>
        <item x="776"/>
        <item x="777"/>
        <item x="778"/>
        <item x="572"/>
        <item x="779"/>
        <item x="780"/>
        <item x="781"/>
        <item x="782"/>
        <item x="783"/>
        <item x="784"/>
        <item x="785"/>
        <item x="786"/>
        <item x="787"/>
        <item x="788"/>
        <item x="573"/>
        <item x="789"/>
        <item x="790"/>
        <item x="791"/>
        <item x="792"/>
        <item x="793"/>
        <item x="794"/>
        <item x="795"/>
        <item x="796"/>
        <item x="797"/>
        <item x="798"/>
        <item x="574"/>
        <item x="799"/>
        <item x="800"/>
        <item x="801"/>
        <item x="802"/>
        <item x="803"/>
        <item x="804"/>
        <item x="805"/>
        <item x="806"/>
        <item x="807"/>
        <item x="808"/>
        <item x="575"/>
        <item x="809"/>
        <item x="810"/>
        <item x="811"/>
        <item x="812"/>
        <item x="813"/>
        <item x="814"/>
        <item x="815"/>
        <item x="816"/>
        <item x="817"/>
        <item x="818"/>
        <item x="576"/>
        <item x="819"/>
        <item x="820"/>
        <item x="821"/>
        <item x="822"/>
        <item x="823"/>
        <item x="824"/>
        <item x="825"/>
        <item x="826"/>
        <item x="827"/>
        <item x="828"/>
        <item x="577"/>
        <item x="829"/>
        <item x="830"/>
        <item x="831"/>
        <item x="832"/>
        <item x="833"/>
        <item x="834"/>
        <item x="835"/>
        <item x="836"/>
        <item x="837"/>
        <item x="838"/>
        <item x="578"/>
        <item x="839"/>
        <item x="840"/>
        <item x="841"/>
        <item x="842"/>
        <item x="843"/>
        <item x="844"/>
        <item x="845"/>
        <item x="846"/>
        <item x="847"/>
        <item x="848"/>
        <item x="552"/>
        <item x="579"/>
        <item x="849"/>
        <item x="850"/>
        <item x="851"/>
        <item x="852"/>
        <item x="853"/>
        <item x="854"/>
        <item x="855"/>
        <item x="856"/>
        <item x="857"/>
        <item x="858"/>
        <item x="580"/>
        <item x="859"/>
        <item x="860"/>
        <item x="861"/>
        <item x="862"/>
        <item x="863"/>
        <item x="864"/>
        <item x="865"/>
        <item x="866"/>
        <item x="867"/>
        <item x="868"/>
        <item x="581"/>
        <item x="869"/>
        <item x="870"/>
        <item x="871"/>
        <item x="872"/>
        <item x="873"/>
        <item x="874"/>
        <item x="875"/>
        <item x="876"/>
        <item x="877"/>
        <item x="878"/>
        <item x="582"/>
        <item x="583"/>
        <item x="584"/>
        <item x="585"/>
        <item x="586"/>
        <item x="587"/>
        <item x="588"/>
        <item x="553"/>
        <item x="589"/>
        <item x="590"/>
        <item x="591"/>
        <item x="592"/>
        <item x="593"/>
        <item x="594"/>
        <item x="595"/>
        <item x="596"/>
        <item x="597"/>
        <item x="598"/>
        <item x="554"/>
        <item x="599"/>
        <item x="600"/>
        <item x="601"/>
        <item x="602"/>
        <item x="603"/>
        <item x="604"/>
        <item x="605"/>
        <item x="606"/>
        <item x="607"/>
        <item x="608"/>
        <item x="555"/>
        <item x="609"/>
        <item x="610"/>
        <item x="611"/>
        <item x="612"/>
        <item x="613"/>
        <item x="614"/>
        <item x="615"/>
        <item x="616"/>
        <item x="617"/>
        <item x="618"/>
        <item x="556"/>
        <item x="619"/>
        <item x="620"/>
        <item x="621"/>
        <item x="622"/>
        <item x="623"/>
        <item x="624"/>
        <item x="625"/>
        <item x="626"/>
        <item x="627"/>
        <item x="628"/>
        <item x="557"/>
        <item x="629"/>
        <item x="630"/>
        <item x="631"/>
        <item x="632"/>
        <item x="633"/>
        <item x="634"/>
        <item x="635"/>
        <item x="636"/>
        <item x="637"/>
        <item x="638"/>
        <item x="558"/>
        <item x="639"/>
        <item x="640"/>
        <item x="641"/>
        <item x="642"/>
        <item x="643"/>
        <item x="644"/>
        <item x="645"/>
        <item x="646"/>
        <item x="647"/>
        <item x="648"/>
        <item x="1048"/>
        <item x="1063"/>
        <item x="1153"/>
        <item x="1154"/>
        <item x="1155"/>
        <item x="1156"/>
        <item x="1157"/>
        <item x="1158"/>
        <item x="1159"/>
        <item x="1160"/>
        <item x="1161"/>
        <item x="1162"/>
        <item x="1064"/>
        <item x="1163"/>
        <item x="1164"/>
        <item x="1165"/>
        <item x="1166"/>
        <item x="1167"/>
        <item x="1168"/>
        <item x="1169"/>
        <item x="1170"/>
        <item x="1171"/>
        <item x="1172"/>
        <item x="1065"/>
        <item x="1173"/>
        <item x="1174"/>
        <item x="1175"/>
        <item x="1176"/>
        <item x="1177"/>
        <item x="1178"/>
        <item x="1179"/>
        <item x="1180"/>
        <item x="1181"/>
        <item x="1182"/>
        <item x="1066"/>
        <item x="1183"/>
        <item x="1184"/>
        <item x="1185"/>
        <item x="1186"/>
        <item x="1187"/>
        <item x="1188"/>
        <item x="1189"/>
        <item x="1190"/>
        <item x="1191"/>
        <item x="1192"/>
        <item x="1067"/>
        <item x="1193"/>
        <item x="1194"/>
        <item x="1195"/>
        <item x="1196"/>
        <item x="1197"/>
        <item x="1198"/>
        <item x="1199"/>
        <item x="1200"/>
        <item x="1201"/>
        <item x="1202"/>
        <item x="1068"/>
        <item x="1203"/>
        <item x="1204"/>
        <item x="1205"/>
        <item x="1206"/>
        <item x="1207"/>
        <item x="1208"/>
        <item x="1209"/>
        <item x="1210"/>
        <item x="1211"/>
        <item x="1212"/>
        <item x="1069"/>
        <item x="1213"/>
        <item x="1214"/>
        <item x="1215"/>
        <item x="1216"/>
        <item x="1217"/>
        <item x="1218"/>
        <item x="1219"/>
        <item x="1220"/>
        <item x="1221"/>
        <item x="1222"/>
        <item x="1070"/>
        <item x="1223"/>
        <item x="1224"/>
        <item x="1225"/>
        <item x="1226"/>
        <item x="1227"/>
        <item x="1228"/>
        <item x="1229"/>
        <item x="1230"/>
        <item x="1231"/>
        <item x="1232"/>
        <item x="1071"/>
        <item x="1233"/>
        <item x="1234"/>
        <item x="1235"/>
        <item x="1236"/>
        <item x="1237"/>
        <item x="1238"/>
        <item x="1239"/>
        <item x="1240"/>
        <item x="1241"/>
        <item x="1242"/>
        <item x="1072"/>
        <item x="1243"/>
        <item x="1244"/>
        <item x="1245"/>
        <item x="1246"/>
        <item x="1247"/>
        <item x="1248"/>
        <item x="1249"/>
        <item x="1250"/>
        <item x="1251"/>
        <item x="1252"/>
        <item x="1049"/>
        <item x="1073"/>
        <item x="1253"/>
        <item x="1254"/>
        <item x="1255"/>
        <item x="1256"/>
        <item x="1257"/>
        <item x="1258"/>
        <item x="1259"/>
        <item x="1260"/>
        <item x="1261"/>
        <item x="1262"/>
        <item x="1074"/>
        <item x="1263"/>
        <item x="1264"/>
        <item x="1265"/>
        <item x="1266"/>
        <item x="1267"/>
        <item x="1268"/>
        <item x="1269"/>
        <item x="1075"/>
        <item x="1076"/>
        <item x="1077"/>
        <item x="1078"/>
        <item x="1079"/>
        <item x="1080"/>
        <item x="1081"/>
        <item x="1082"/>
        <item x="1050"/>
        <item x="1083"/>
        <item x="1084"/>
        <item x="1085"/>
        <item x="1086"/>
        <item x="1087"/>
        <item x="1088"/>
        <item x="1089"/>
        <item x="1090"/>
        <item x="1091"/>
        <item x="1092"/>
        <item x="1051"/>
        <item x="1093"/>
        <item x="1094"/>
        <item x="1095"/>
        <item x="1096"/>
        <item x="1097"/>
        <item x="1098"/>
        <item x="1099"/>
        <item x="1100"/>
        <item x="1101"/>
        <item x="1102"/>
        <item x="1052"/>
        <item x="1103"/>
        <item x="1104"/>
        <item x="1105"/>
        <item x="1106"/>
        <item x="1107"/>
        <item x="1108"/>
        <item x="1109"/>
        <item x="1110"/>
        <item x="1111"/>
        <item x="1112"/>
        <item x="1059"/>
        <item x="1113"/>
        <item x="1114"/>
        <item x="1115"/>
        <item x="1116"/>
        <item x="1117"/>
        <item x="1118"/>
        <item x="1119"/>
        <item x="1120"/>
        <item x="1121"/>
        <item x="1122"/>
        <item x="1060"/>
        <item x="1123"/>
        <item x="1124"/>
        <item x="1125"/>
        <item x="1126"/>
        <item x="1127"/>
        <item x="1128"/>
        <item x="1129"/>
        <item x="1130"/>
        <item x="1131"/>
        <item x="1132"/>
        <item x="1061"/>
        <item x="1133"/>
        <item x="1134"/>
        <item x="1135"/>
        <item x="1136"/>
        <item x="1137"/>
        <item x="1138"/>
        <item x="1139"/>
        <item x="1140"/>
        <item x="1141"/>
        <item x="1142"/>
        <item x="1062"/>
        <item x="1143"/>
        <item x="1144"/>
        <item x="1145"/>
        <item x="1146"/>
        <item x="1147"/>
        <item x="1148"/>
        <item x="1149"/>
        <item x="1150"/>
        <item x="1151"/>
        <item x="1152"/>
        <item x="148"/>
        <item x="157"/>
        <item x="247"/>
        <item x="248"/>
        <item x="249"/>
        <item x="250"/>
        <item x="251"/>
        <item x="252"/>
        <item x="253"/>
        <item x="254"/>
        <item x="255"/>
        <item x="256"/>
        <item x="158"/>
        <item x="257"/>
        <item x="258"/>
        <item x="259"/>
        <item x="260"/>
        <item x="261"/>
        <item x="262"/>
        <item x="263"/>
        <item x="264"/>
        <item x="265"/>
        <item x="266"/>
        <item x="159"/>
        <item x="267"/>
        <item x="268"/>
        <item x="269"/>
        <item x="270"/>
        <item x="271"/>
        <item x="272"/>
        <item x="273"/>
        <item x="274"/>
        <item x="275"/>
        <item x="276"/>
        <item x="160"/>
        <item x="277"/>
        <item x="278"/>
        <item x="279"/>
        <item x="280"/>
        <item x="281"/>
        <item x="282"/>
        <item x="283"/>
        <item x="284"/>
        <item x="285"/>
        <item x="286"/>
        <item x="161"/>
        <item x="287"/>
        <item x="288"/>
        <item x="289"/>
        <item x="290"/>
        <item x="291"/>
        <item x="292"/>
        <item x="293"/>
        <item x="294"/>
        <item x="295"/>
        <item x="296"/>
        <item x="162"/>
        <item x="297"/>
        <item x="298"/>
        <item x="299"/>
        <item x="300"/>
        <item x="301"/>
        <item x="302"/>
        <item x="303"/>
        <item x="304"/>
        <item x="305"/>
        <item x="306"/>
        <item x="163"/>
        <item x="307"/>
        <item x="308"/>
        <item x="309"/>
        <item x="310"/>
        <item x="311"/>
        <item x="312"/>
        <item x="313"/>
        <item x="314"/>
        <item x="315"/>
        <item x="316"/>
        <item x="164"/>
        <item x="317"/>
        <item x="318"/>
        <item x="319"/>
        <item x="320"/>
        <item x="321"/>
        <item x="322"/>
        <item x="323"/>
        <item x="324"/>
        <item x="325"/>
        <item x="326"/>
        <item x="165"/>
        <item x="327"/>
        <item x="328"/>
        <item x="329"/>
        <item x="330"/>
        <item x="331"/>
        <item x="332"/>
        <item x="333"/>
        <item x="334"/>
        <item x="335"/>
        <item x="336"/>
        <item x="166"/>
        <item x="337"/>
        <item x="338"/>
        <item x="339"/>
        <item x="340"/>
        <item x="341"/>
        <item x="342"/>
        <item x="343"/>
        <item x="344"/>
        <item x="345"/>
        <item x="346"/>
        <item x="149"/>
        <item x="167"/>
        <item x="347"/>
        <item x="348"/>
        <item x="349"/>
        <item x="350"/>
        <item x="351"/>
        <item x="352"/>
        <item x="353"/>
        <item x="354"/>
        <item x="355"/>
        <item x="356"/>
        <item x="168"/>
        <item x="357"/>
        <item x="358"/>
        <item x="359"/>
        <item x="360"/>
        <item x="361"/>
        <item x="362"/>
        <item x="363"/>
        <item x="364"/>
        <item x="365"/>
        <item x="366"/>
        <item x="169"/>
        <item x="367"/>
        <item x="368"/>
        <item x="369"/>
        <item x="370"/>
        <item x="371"/>
        <item x="372"/>
        <item x="373"/>
        <item x="374"/>
        <item x="375"/>
        <item x="376"/>
        <item x="170"/>
        <item x="377"/>
        <item x="378"/>
        <item x="379"/>
        <item x="380"/>
        <item x="381"/>
        <item x="382"/>
        <item x="383"/>
        <item x="384"/>
        <item x="385"/>
        <item x="386"/>
        <item x="171"/>
        <item x="387"/>
        <item x="388"/>
        <item x="389"/>
        <item x="390"/>
        <item x="391"/>
        <item x="392"/>
        <item x="393"/>
        <item x="394"/>
        <item x="395"/>
        <item x="396"/>
        <item x="172"/>
        <item x="397"/>
        <item x="398"/>
        <item x="399"/>
        <item x="400"/>
        <item x="401"/>
        <item x="402"/>
        <item x="403"/>
        <item x="404"/>
        <item x="405"/>
        <item x="406"/>
        <item x="173"/>
        <item x="407"/>
        <item x="408"/>
        <item x="409"/>
        <item x="410"/>
        <item x="411"/>
        <item x="412"/>
        <item x="413"/>
        <item x="414"/>
        <item x="415"/>
        <item x="416"/>
        <item x="174"/>
        <item x="417"/>
        <item x="418"/>
        <item x="419"/>
        <item x="420"/>
        <item x="421"/>
        <item x="422"/>
        <item x="423"/>
        <item x="424"/>
        <item x="425"/>
        <item x="426"/>
        <item x="175"/>
        <item x="427"/>
        <item x="428"/>
        <item x="429"/>
        <item x="430"/>
        <item x="431"/>
        <item x="432"/>
        <item x="433"/>
        <item x="434"/>
        <item x="435"/>
        <item x="436"/>
        <item x="176"/>
        <item x="437"/>
        <item x="438"/>
        <item x="439"/>
        <item x="440"/>
        <item x="441"/>
        <item x="442"/>
        <item x="443"/>
        <item x="444"/>
        <item x="445"/>
        <item x="446"/>
        <item x="150"/>
        <item x="177"/>
        <item x="447"/>
        <item x="448"/>
        <item x="449"/>
        <item x="450"/>
        <item x="451"/>
        <item x="452"/>
        <item x="453"/>
        <item x="454"/>
        <item x="455"/>
        <item x="456"/>
        <item x="178"/>
        <item x="457"/>
        <item x="458"/>
        <item x="459"/>
        <item x="460"/>
        <item x="461"/>
        <item x="462"/>
        <item x="463"/>
        <item x="464"/>
        <item x="465"/>
        <item x="466"/>
        <item x="179"/>
        <item x="467"/>
        <item x="468"/>
        <item x="469"/>
        <item x="470"/>
        <item x="471"/>
        <item x="472"/>
        <item x="473"/>
        <item x="474"/>
        <item x="475"/>
        <item x="476"/>
        <item x="180"/>
        <item x="477"/>
        <item x="478"/>
        <item x="479"/>
        <item x="480"/>
        <item x="481"/>
        <item x="482"/>
        <item x="483"/>
        <item x="484"/>
        <item x="485"/>
        <item x="486"/>
        <item x="181"/>
        <item x="487"/>
        <item x="488"/>
        <item x="489"/>
        <item x="490"/>
        <item x="491"/>
        <item x="492"/>
        <item x="493"/>
        <item x="494"/>
        <item x="495"/>
        <item x="496"/>
        <item x="182"/>
        <item x="497"/>
        <item x="498"/>
        <item x="499"/>
        <item x="500"/>
        <item x="501"/>
        <item x="502"/>
        <item x="503"/>
        <item x="504"/>
        <item x="505"/>
        <item x="506"/>
        <item x="183"/>
        <item x="507"/>
        <item x="508"/>
        <item x="509"/>
        <item x="510"/>
        <item x="511"/>
        <item x="512"/>
        <item x="513"/>
        <item x="514"/>
        <item x="515"/>
        <item x="516"/>
        <item x="184"/>
        <item x="517"/>
        <item x="518"/>
        <item x="519"/>
        <item x="520"/>
        <item x="521"/>
        <item x="522"/>
        <item x="523"/>
        <item x="524"/>
        <item x="525"/>
        <item x="526"/>
        <item x="185"/>
        <item x="186"/>
        <item x="151"/>
        <item x="187"/>
        <item x="188"/>
        <item x="189"/>
        <item x="190"/>
        <item x="191"/>
        <item x="192"/>
        <item x="193"/>
        <item x="194"/>
        <item x="195"/>
        <item x="196"/>
        <item x="152"/>
        <item x="197"/>
        <item x="198"/>
        <item x="199"/>
        <item x="200"/>
        <item x="201"/>
        <item x="202"/>
        <item x="203"/>
        <item x="204"/>
        <item x="205"/>
        <item x="206"/>
        <item x="153"/>
        <item x="207"/>
        <item x="208"/>
        <item x="209"/>
        <item x="210"/>
        <item x="211"/>
        <item x="212"/>
        <item x="213"/>
        <item x="214"/>
        <item x="215"/>
        <item x="216"/>
        <item x="154"/>
        <item x="217"/>
        <item x="218"/>
        <item x="219"/>
        <item x="220"/>
        <item x="221"/>
        <item x="222"/>
        <item x="223"/>
        <item x="224"/>
        <item x="225"/>
        <item x="226"/>
        <item x="155"/>
        <item x="227"/>
        <item x="228"/>
        <item x="229"/>
        <item x="230"/>
        <item x="231"/>
        <item x="232"/>
        <item x="233"/>
        <item x="234"/>
        <item x="235"/>
        <item x="236"/>
        <item x="156"/>
        <item x="237"/>
        <item x="238"/>
        <item x="239"/>
        <item x="240"/>
        <item x="241"/>
        <item x="242"/>
        <item x="243"/>
        <item x="244"/>
        <item x="245"/>
        <item x="246"/>
        <item x="527"/>
        <item x="536"/>
        <item x="537"/>
        <item x="538"/>
        <item x="539"/>
        <item x="540"/>
        <item x="541"/>
        <item x="542"/>
        <item x="543"/>
        <item x="544"/>
        <item x="545"/>
        <item x="528"/>
        <item x="546"/>
        <item x="547"/>
        <item x="548"/>
        <item x="549"/>
        <item x="529"/>
        <item x="530"/>
        <item x="531"/>
        <item x="532"/>
        <item x="533"/>
        <item x="534"/>
        <item x="535"/>
        <item x="1270"/>
        <item x="1279"/>
        <item x="1280"/>
        <item x="1281"/>
        <item x="1282"/>
        <item x="1283"/>
        <item x="1284"/>
        <item x="1285"/>
        <item x="1286"/>
        <item x="1287"/>
        <item x="1288"/>
        <item x="1271"/>
        <item x="1289"/>
        <item x="1290"/>
        <item x="1291"/>
        <item x="1292"/>
        <item x="1293"/>
        <item x="1294"/>
        <item x="1295"/>
        <item x="1296"/>
        <item x="1297"/>
        <item x="1298"/>
        <item x="1272"/>
        <item x="1299"/>
        <item x="1300"/>
        <item x="1301"/>
        <item x="1302"/>
        <item x="1303"/>
        <item x="1304"/>
        <item x="1305"/>
        <item x="1306"/>
        <item x="1307"/>
        <item x="1308"/>
        <item x="1273"/>
        <item x="1309"/>
        <item x="1310"/>
        <item x="1311"/>
        <item x="1312"/>
        <item x="1313"/>
        <item x="1314"/>
        <item x="1315"/>
        <item x="1316"/>
        <item x="1317"/>
        <item x="1318"/>
        <item x="1274"/>
        <item x="1319"/>
        <item x="1320"/>
        <item x="1321"/>
        <item x="1275"/>
        <item x="1276"/>
        <item x="1277"/>
        <item x="1278"/>
        <item x="993"/>
        <item x="994"/>
        <item x="995"/>
        <item x="996"/>
        <item x="997"/>
        <item x="998"/>
        <item x="999"/>
        <item x="1036"/>
        <item x="1045"/>
        <item x="1046"/>
        <item x="1047"/>
        <item x="1037"/>
        <item x="1038"/>
        <item x="1039"/>
        <item x="1040"/>
        <item x="1041"/>
        <item x="1042"/>
        <item x="1043"/>
        <item x="1044"/>
        <item x="957"/>
        <item x="966"/>
        <item x="967"/>
        <item x="968"/>
        <item x="969"/>
        <item x="970"/>
        <item x="971"/>
        <item x="972"/>
        <item x="973"/>
        <item x="974"/>
        <item x="975"/>
        <item x="958"/>
        <item x="976"/>
        <item x="977"/>
        <item x="978"/>
        <item x="979"/>
        <item x="980"/>
        <item x="981"/>
        <item x="982"/>
        <item x="983"/>
        <item x="984"/>
        <item x="985"/>
        <item x="959"/>
        <item x="986"/>
        <item x="987"/>
        <item x="988"/>
        <item x="989"/>
        <item x="990"/>
        <item x="991"/>
        <item x="992"/>
        <item x="960"/>
        <item x="961"/>
        <item x="962"/>
        <item x="963"/>
        <item x="964"/>
        <item x="965"/>
        <item x="1000"/>
        <item x="1009"/>
        <item x="1010"/>
        <item x="1011"/>
        <item x="1012"/>
        <item x="1013"/>
        <item x="1014"/>
        <item x="1015"/>
        <item x="1016"/>
        <item x="1017"/>
        <item x="1018"/>
        <item x="1001"/>
        <item x="1019"/>
        <item x="1020"/>
        <item x="1021"/>
        <item x="1022"/>
        <item x="1023"/>
        <item x="1024"/>
        <item x="1025"/>
        <item x="1026"/>
        <item x="1027"/>
        <item x="1028"/>
        <item x="1002"/>
        <item x="1029"/>
        <item x="1030"/>
        <item x="1031"/>
        <item x="1032"/>
        <item x="1033"/>
        <item x="1034"/>
        <item x="1035"/>
        <item x="1003"/>
        <item x="1004"/>
        <item x="1005"/>
        <item x="1006"/>
        <item x="1007"/>
        <item x="1008"/>
        <item x="907"/>
        <item x="916"/>
        <item x="917"/>
        <item x="918"/>
        <item x="919"/>
        <item x="920"/>
        <item x="921"/>
        <item x="922"/>
        <item x="923"/>
        <item x="924"/>
        <item x="925"/>
        <item x="908"/>
        <item x="926"/>
        <item x="927"/>
        <item x="928"/>
        <item x="929"/>
        <item x="930"/>
        <item x="931"/>
        <item x="932"/>
        <item x="933"/>
        <item x="934"/>
        <item x="935"/>
        <item x="909"/>
        <item x="936"/>
        <item x="937"/>
        <item x="938"/>
        <item x="939"/>
        <item x="940"/>
        <item x="941"/>
        <item x="942"/>
        <item x="910"/>
        <item x="911"/>
        <item x="912"/>
        <item x="913"/>
        <item x="914"/>
        <item x="915"/>
        <item x="3"/>
        <item x="12"/>
        <item x="13"/>
        <item x="14"/>
        <item x="15"/>
        <item x="16"/>
        <item x="17"/>
        <item x="18"/>
        <item x="19"/>
        <item x="20"/>
        <item x="21"/>
        <item x="4"/>
        <item x="22"/>
        <item x="23"/>
        <item x="24"/>
        <item x="25"/>
        <item x="26"/>
        <item x="5"/>
        <item x="6"/>
        <item x="7"/>
        <item x="8"/>
        <item x="9"/>
        <item x="10"/>
        <item x="11"/>
        <item x="27"/>
        <item x="36"/>
        <item x="126"/>
        <item x="127"/>
        <item x="128"/>
        <item x="129"/>
        <item x="130"/>
        <item x="131"/>
        <item x="132"/>
        <item x="133"/>
        <item x="134"/>
        <item x="135"/>
        <item x="37"/>
        <item x="136"/>
        <item x="137"/>
        <item x="138"/>
        <item x="139"/>
        <item x="140"/>
        <item x="141"/>
        <item x="142"/>
        <item x="143"/>
        <item x="144"/>
        <item x="145"/>
        <item x="38"/>
        <item x="146"/>
        <item x="147"/>
        <item x="39"/>
        <item x="40"/>
        <item x="41"/>
        <item x="42"/>
        <item x="43"/>
        <item x="44"/>
        <item x="45"/>
        <item x="28"/>
        <item x="46"/>
        <item x="47"/>
        <item x="48"/>
        <item x="49"/>
        <item x="50"/>
        <item x="51"/>
        <item x="52"/>
        <item x="53"/>
        <item x="54"/>
        <item x="55"/>
        <item x="29"/>
        <item x="56"/>
        <item x="57"/>
        <item x="58"/>
        <item x="59"/>
        <item x="60"/>
        <item x="61"/>
        <item x="62"/>
        <item x="63"/>
        <item x="64"/>
        <item x="65"/>
        <item x="30"/>
        <item x="66"/>
        <item x="67"/>
        <item x="68"/>
        <item x="69"/>
        <item x="70"/>
        <item x="71"/>
        <item x="72"/>
        <item x="73"/>
        <item x="74"/>
        <item x="75"/>
        <item x="31"/>
        <item x="76"/>
        <item x="77"/>
        <item x="78"/>
        <item x="79"/>
        <item x="80"/>
        <item x="81"/>
        <item x="82"/>
        <item x="83"/>
        <item x="84"/>
        <item x="85"/>
        <item x="32"/>
        <item x="86"/>
        <item x="87"/>
        <item x="88"/>
        <item x="89"/>
        <item x="90"/>
        <item x="91"/>
        <item x="92"/>
        <item x="93"/>
        <item x="94"/>
        <item x="95"/>
        <item x="33"/>
        <item x="96"/>
        <item x="97"/>
        <item x="98"/>
        <item x="99"/>
        <item x="100"/>
        <item x="101"/>
        <item x="102"/>
        <item x="103"/>
        <item x="104"/>
        <item x="105"/>
        <item x="34"/>
        <item x="106"/>
        <item x="107"/>
        <item x="108"/>
        <item x="109"/>
        <item x="110"/>
        <item x="111"/>
        <item x="112"/>
        <item x="113"/>
        <item x="114"/>
        <item x="115"/>
        <item x="35"/>
        <item x="116"/>
        <item x="117"/>
        <item x="118"/>
        <item x="119"/>
        <item x="120"/>
        <item x="121"/>
        <item x="122"/>
        <item x="123"/>
        <item x="124"/>
        <item x="125"/>
        <item x="879"/>
        <item x="888"/>
        <item x="889"/>
        <item x="890"/>
        <item x="891"/>
        <item x="892"/>
        <item x="893"/>
        <item x="894"/>
        <item x="895"/>
        <item x="896"/>
        <item x="897"/>
        <item x="880"/>
        <item x="898"/>
        <item x="899"/>
        <item x="900"/>
        <item x="901"/>
        <item x="902"/>
        <item x="903"/>
        <item x="904"/>
        <item x="905"/>
        <item x="906"/>
        <item x="881"/>
        <item x="882"/>
        <item x="883"/>
        <item x="884"/>
        <item x="885"/>
        <item x="886"/>
        <item x="887"/>
        <item x="950"/>
        <item x="951"/>
        <item x="952"/>
        <item x="953"/>
        <item x="954"/>
        <item x="955"/>
        <item x="956"/>
        <item x="943"/>
        <item x="944"/>
        <item x="945"/>
        <item x="946"/>
        <item x="947"/>
        <item x="948"/>
        <item x="949"/>
        <item x="1"/>
        <item x="1053"/>
        <item x="0"/>
        <item x="1054"/>
        <item x="1055"/>
        <item x="1056"/>
        <item x="1057"/>
        <item x="1058"/>
        <item x="2"/>
        <item t="default"/>
      </items>
    </pivotField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</pivotFields>
  <rowFields count="11">
    <field x="2"/>
    <field x="3"/>
    <field x="4"/>
    <field x="5"/>
    <field x="6"/>
    <field x="7"/>
    <field x="8"/>
    <field x="9"/>
    <field x="10"/>
    <field x="11"/>
    <field x="12"/>
  </rowFields>
  <rowItems count="68">
    <i>
      <x/>
    </i>
    <i r="1">
      <x/>
    </i>
    <i r="2">
      <x/>
    </i>
    <i r="3">
      <x/>
    </i>
    <i r="4">
      <x v="4"/>
    </i>
    <i r="5">
      <x v="1"/>
    </i>
    <i r="6">
      <x v="1"/>
    </i>
    <i r="7">
      <x v="1"/>
    </i>
    <i r="8">
      <x v="15"/>
    </i>
    <i r="9">
      <x v="13"/>
    </i>
    <i r="9">
      <x v="14"/>
    </i>
    <i r="9">
      <x v="18"/>
    </i>
    <i r="9">
      <x v="20"/>
    </i>
    <i r="9">
      <x v="22"/>
    </i>
    <i r="8">
      <x v="17"/>
    </i>
    <i r="9">
      <x v="10"/>
    </i>
    <i r="9">
      <x v="12"/>
    </i>
    <i r="9">
      <x v="18"/>
    </i>
    <i r="9">
      <x v="20"/>
    </i>
    <i r="9">
      <x v="21"/>
    </i>
    <i r="10">
      <x v="1315"/>
    </i>
    <i r="2">
      <x v="1"/>
    </i>
    <i r="3">
      <x/>
    </i>
    <i r="4">
      <x v="3"/>
    </i>
    <i r="5">
      <x v="1"/>
    </i>
    <i r="6">
      <x v="1"/>
    </i>
    <i r="7">
      <x v="1"/>
    </i>
    <i r="8">
      <x/>
    </i>
    <i r="8">
      <x v="1"/>
    </i>
    <i r="8">
      <x v="2"/>
    </i>
    <i r="8">
      <x v="3"/>
    </i>
    <i r="8">
      <x v="5"/>
    </i>
    <i r="8">
      <x v="6"/>
    </i>
    <i r="8">
      <x v="7"/>
    </i>
    <i r="8">
      <x v="8"/>
    </i>
    <i r="8">
      <x v="9"/>
    </i>
    <i r="8">
      <x v="10"/>
    </i>
    <i r="8">
      <x v="11"/>
    </i>
    <i r="8">
      <x v="12"/>
    </i>
    <i r="8">
      <x v="13"/>
    </i>
    <i r="8">
      <x v="14"/>
    </i>
    <i r="8">
      <x v="19"/>
    </i>
    <i r="9">
      <x v="19"/>
    </i>
    <i r="9">
      <x v="20"/>
    </i>
    <i r="9">
      <x v="22"/>
    </i>
    <i r="2">
      <x v="2"/>
    </i>
    <i r="3">
      <x/>
    </i>
    <i r="4">
      <x v="1"/>
    </i>
    <i r="5">
      <x v="1"/>
    </i>
    <i r="6">
      <x v="1"/>
    </i>
    <i r="7">
      <x v="1"/>
    </i>
    <i r="8">
      <x v="2"/>
    </i>
    <i r="8">
      <x v="16"/>
    </i>
    <i r="9">
      <x v="19"/>
    </i>
    <i r="9">
      <x v="20"/>
    </i>
    <i r="9">
      <x v="22"/>
    </i>
    <i r="4">
      <x v="2"/>
    </i>
    <i r="5">
      <x v="1"/>
    </i>
    <i r="6">
      <x v="1"/>
    </i>
    <i r="7">
      <x v="1"/>
    </i>
    <i r="8">
      <x/>
    </i>
    <i r="8">
      <x v="1"/>
    </i>
    <i r="8">
      <x v="2"/>
    </i>
    <i r="8">
      <x v="4"/>
    </i>
    <i r="8">
      <x v="18"/>
    </i>
    <i r="9">
      <x v="19"/>
    </i>
    <i r="9">
      <x v="20"/>
    </i>
    <i r="9">
      <x v="22"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dataFields count="18">
    <dataField name="ModelLength" fld="13" baseField="0" baseItem="0"/>
    <dataField name="ModelWidth" fld="15" baseField="0" baseItem="0"/>
    <dataField name="ModelThickness" fld="17" baseField="0" baseItem="0"/>
    <dataField name="ModelHeight" fld="19" baseField="0" baseItem="0"/>
    <dataField name="ModelPerimeter" fld="21" baseField="0" baseItem="0"/>
    <dataField name="ModelArea" fld="23" baseField="0" baseItem="0"/>
    <dataField name="ModelVolume" fld="25" baseField="0" baseItem="0"/>
    <dataField name="ModelWeight" fld="27" baseField="0" baseItem="0"/>
    <dataField name="Length" fld="29" baseField="0" baseItem="0"/>
    <dataField name="Width" fld="31" baseField="0" baseItem="0"/>
    <dataField name="Thickness" fld="33" baseField="0" baseItem="0"/>
    <dataField name="Height" fld="35" baseField="0" baseItem="0"/>
    <dataField name="Perimeter" fld="37" baseField="0" baseItem="0"/>
    <dataField name="Area" fld="39" baseField="0" baseItem="0"/>
    <dataField name="Volume" fld="41" baseField="0" baseItem="0"/>
    <dataField name="Weight" fld="43" baseField="0" baseItem="0"/>
    <dataField name="Count" fld="45" baseField="0" baseItem="0"/>
    <dataField name="PrimaryQuantity" fld="47" baseField="0" baseItem="0"/>
  </dataFields>
  <pivotTableStyleInfo name="PivotStyleMedium2" showRowHeaders="1" showColHeaders="1" showRowStripes="0" showColStripes="0" showLastColumn="0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254" applyNumberFormats="0" applyBorderFormats="0" applyFontFormats="0" applyPatternFormats="0" applyAlignmentFormats="0" applyWidthHeightFormats="1" dataCaption="Values" updatedVersion="5" minRefreshableVersion="3" useAutoFormatting="1" rowGrandTotals="0" itemPrintTitles="1" createdVersion="4" indent="0" outline="1" outlineData="1">
  <location ref="A1:S81" firstHeaderRow="0" firstDataRow="1" firstDataCol="1"/>
  <pivotFields count="49">
    <pivotField showAll="0"/>
    <pivotField showAll="0"/>
    <pivotField axis="axisRow" showAll="0" defaultSubtotal="0">
      <items count="1">
        <item x="0"/>
      </items>
    </pivotField>
    <pivotField axis="axisRow" showAll="0" defaultSubtotal="0">
      <items count="1">
        <item x="0"/>
      </items>
    </pivotField>
    <pivotField axis="axisRow" showAll="0" defaultSubtotal="0">
      <items count="2">
        <item x="0"/>
        <item x="1"/>
      </items>
    </pivotField>
    <pivotField axis="axisRow" showAll="0" defaultSubtotal="0">
      <items count="2">
        <item x="0"/>
        <item x="1"/>
      </items>
    </pivotField>
    <pivotField axis="axisRow" showAll="0" defaultSubtotal="0">
      <items count="2">
        <item x="1"/>
        <item x="0"/>
      </items>
    </pivotField>
    <pivotField axis="axisRow" showAll="0" defaultSubtotal="0">
      <items count="2">
        <item x="0"/>
        <item x="1"/>
      </items>
    </pivotField>
    <pivotField axis="axisRow" showAll="0" defaultSubtotal="0">
      <items count="3">
        <item m="1" x="2"/>
        <item x="0"/>
        <item x="1"/>
      </items>
    </pivotField>
    <pivotField axis="axisRow" showAll="0" defaultSubtotal="0">
      <items count="7">
        <item m="1" x="6"/>
        <item x="4"/>
        <item x="0"/>
        <item x="1"/>
        <item x="2"/>
        <item x="3"/>
        <item x="5"/>
      </items>
    </pivotField>
    <pivotField axis="axisRow" showAll="0" defaultSubtotal="0">
      <items count="11">
        <item x="0"/>
        <item sd="0" x="1"/>
        <item sd="0" x="10"/>
        <item sd="0" x="2"/>
        <item sd="0" x="3"/>
        <item sd="0" x="4"/>
        <item sd="0" x="5"/>
        <item sd="0" x="6"/>
        <item sd="0" x="7"/>
        <item sd="0" x="9"/>
        <item sd="0" x="8"/>
      </items>
    </pivotField>
    <pivotField axis="axisRow" showAll="0">
      <items count="22">
        <item sd="0" x="4"/>
        <item sd="0" x="8"/>
        <item sd="0" x="1"/>
        <item sd="0" x="7"/>
        <item sd="0" x="3"/>
        <item sd="0" x="2"/>
        <item sd="0" x="10"/>
        <item sd="0" x="9"/>
        <item sd="0" x="6"/>
        <item sd="0" x="5"/>
        <item sd="0" x="0"/>
        <item x="11"/>
        <item sd="0" x="20"/>
        <item x="12"/>
        <item x="13"/>
        <item x="14"/>
        <item x="15"/>
        <item x="16"/>
        <item x="17"/>
        <item sd="0" x="19"/>
        <item x="18"/>
        <item t="default"/>
      </items>
    </pivotField>
    <pivotField axis="axisRow" showAll="0">
      <items count="23">
        <item x="0"/>
        <item x="9"/>
        <item x="1"/>
        <item x="2"/>
        <item x="3"/>
        <item x="4"/>
        <item x="5"/>
        <item x="6"/>
        <item x="7"/>
        <item x="8"/>
        <item x="10"/>
        <item x="20"/>
        <item x="21"/>
        <item x="11"/>
        <item x="12"/>
        <item x="13"/>
        <item x="14"/>
        <item x="15"/>
        <item x="16"/>
        <item x="19"/>
        <item x="17"/>
        <item x="18"/>
        <item t="default"/>
      </items>
    </pivotField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</pivotFields>
  <rowFields count="11">
    <field x="2"/>
    <field x="3"/>
    <field x="4"/>
    <field x="5"/>
    <field x="6"/>
    <field x="7"/>
    <field x="8"/>
    <field x="9"/>
    <field x="10"/>
    <field x="11"/>
    <field x="12"/>
  </rowFields>
  <rowItems count="80">
    <i>
      <x/>
    </i>
    <i r="1">
      <x/>
    </i>
    <i r="2">
      <x/>
    </i>
    <i r="3">
      <x/>
    </i>
    <i r="4">
      <x v="1"/>
    </i>
    <i r="5">
      <x/>
    </i>
    <i r="6">
      <x v="1"/>
    </i>
    <i r="7">
      <x v="1"/>
    </i>
    <i r="8">
      <x/>
    </i>
    <i r="9">
      <x v="1"/>
    </i>
    <i r="9">
      <x v="6"/>
    </i>
    <i r="9">
      <x v="7"/>
    </i>
    <i r="9">
      <x v="10"/>
    </i>
    <i r="7">
      <x v="2"/>
    </i>
    <i r="8">
      <x/>
    </i>
    <i r="9">
      <x v="2"/>
    </i>
    <i r="9">
      <x v="4"/>
    </i>
    <i r="9">
      <x v="5"/>
    </i>
    <i r="9">
      <x v="10"/>
    </i>
    <i r="7">
      <x v="3"/>
    </i>
    <i r="8">
      <x/>
    </i>
    <i r="9">
      <x/>
    </i>
    <i r="9">
      <x v="4"/>
    </i>
    <i r="9">
      <x v="5"/>
    </i>
    <i r="9">
      <x v="10"/>
    </i>
    <i r="7">
      <x v="4"/>
    </i>
    <i r="8">
      <x/>
    </i>
    <i r="9">
      <x/>
    </i>
    <i r="9">
      <x v="8"/>
    </i>
    <i r="9">
      <x v="9"/>
    </i>
    <i r="9">
      <x v="10"/>
    </i>
    <i r="7">
      <x v="5"/>
    </i>
    <i r="8">
      <x/>
    </i>
    <i r="9">
      <x v="3"/>
    </i>
    <i r="9">
      <x v="8"/>
    </i>
    <i r="9">
      <x v="9"/>
    </i>
    <i r="9">
      <x v="10"/>
    </i>
    <i r="3">
      <x v="1"/>
    </i>
    <i r="4">
      <x/>
    </i>
    <i r="5">
      <x v="1"/>
    </i>
    <i r="6">
      <x v="2"/>
    </i>
    <i r="7">
      <x v="6"/>
    </i>
    <i r="8">
      <x v="1"/>
    </i>
    <i r="8">
      <x v="3"/>
    </i>
    <i r="8">
      <x v="4"/>
    </i>
    <i r="8">
      <x v="5"/>
    </i>
    <i r="8">
      <x v="6"/>
    </i>
    <i r="8">
      <x v="7"/>
    </i>
    <i r="8">
      <x v="8"/>
    </i>
    <i r="8">
      <x v="10"/>
    </i>
    <i r="2">
      <x v="1"/>
    </i>
    <i r="3">
      <x/>
    </i>
    <i r="4">
      <x v="1"/>
    </i>
    <i r="5">
      <x/>
    </i>
    <i r="6">
      <x v="1"/>
    </i>
    <i r="7">
      <x v="2"/>
    </i>
    <i r="8">
      <x/>
    </i>
    <i r="9">
      <x v="2"/>
    </i>
    <i r="9">
      <x v="4"/>
    </i>
    <i r="9">
      <x v="5"/>
    </i>
    <i r="9">
      <x v="10"/>
    </i>
    <i r="7">
      <x v="3"/>
    </i>
    <i r="8">
      <x/>
    </i>
    <i r="9">
      <x/>
    </i>
    <i r="9">
      <x v="4"/>
    </i>
    <i r="9">
      <x v="5"/>
    </i>
    <i r="9">
      <x v="10"/>
    </i>
    <i r="7">
      <x v="4"/>
    </i>
    <i r="8">
      <x/>
    </i>
    <i r="9">
      <x/>
    </i>
    <i r="9">
      <x v="8"/>
    </i>
    <i r="9">
      <x v="9"/>
    </i>
    <i r="9">
      <x v="10"/>
    </i>
    <i r="3">
      <x v="1"/>
    </i>
    <i r="4">
      <x/>
    </i>
    <i r="5">
      <x v="1"/>
    </i>
    <i r="6">
      <x v="2"/>
    </i>
    <i r="7">
      <x v="6"/>
    </i>
    <i r="8">
      <x v="2"/>
    </i>
    <i r="8">
      <x v="9"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dataFields count="18">
    <dataField name="ModelLength" fld="13" baseField="0" baseItem="0"/>
    <dataField name="ModelWidth" fld="15" baseField="0" baseItem="0"/>
    <dataField name="ModelThickness" fld="17" baseField="0" baseItem="0"/>
    <dataField name="ModelHeight" fld="19" baseField="0" baseItem="0"/>
    <dataField name="ModelPerimeter" fld="21" baseField="0" baseItem="0"/>
    <dataField name="ModelArea" fld="23" baseField="0" baseItem="0"/>
    <dataField name="ModelVolume" fld="25" baseField="0" baseItem="0"/>
    <dataField name="ModelWeight" fld="27" baseField="0" baseItem="0"/>
    <dataField name="Length" fld="29" baseField="0" baseItem="0"/>
    <dataField name="Width" fld="31" baseField="0" baseItem="0"/>
    <dataField name="Thickness" fld="33" baseField="0" baseItem="0"/>
    <dataField name="Height" fld="35" baseField="0" baseItem="0"/>
    <dataField name="Perimeter" fld="37" baseField="0" baseItem="0"/>
    <dataField name="Area" fld="39" baseField="0" baseItem="0"/>
    <dataField name="Volume" fld="41" baseField="0" baseItem="0"/>
    <dataField name="Weight" fld="43" baseField="0" baseItem="0"/>
    <dataField name="Count" fld="45" baseField="0" baseItem="0"/>
    <dataField name="PrimaryQuantity" fld="47" baseField="0" baseItem="0"/>
  </dataFields>
  <pivotTableStyleInfo name="PivotStyleMedium2" showRowHeaders="1" showColHeaders="1" showRowStripes="0" showColStripes="0" showLastColumn="0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293" applyNumberFormats="0" applyBorderFormats="0" applyFontFormats="0" applyPatternFormats="0" applyAlignmentFormats="0" applyWidthHeightFormats="1" dataCaption="Values" updatedVersion="5" minRefreshableVersion="3" useAutoFormatting="1" rowGrandTotals="0" itemPrintTitles="1" createdVersion="4" indent="0" outline="1" outlineData="1">
  <location ref="A1:S221" firstHeaderRow="0" firstDataRow="1" firstDataCol="1"/>
  <pivotFields count="49">
    <pivotField showAll="0"/>
    <pivotField showAll="0"/>
    <pivotField axis="axisRow" showAll="0" defaultSubtotal="0">
      <items count="1">
        <item x="0"/>
      </items>
    </pivotField>
    <pivotField axis="axisRow" showAll="0" defaultSubtotal="0">
      <items count="1">
        <item x="0"/>
      </items>
    </pivotField>
    <pivotField axis="axisRow" showAll="0" defaultSubtotal="0">
      <items count="2">
        <item x="0"/>
        <item x="1"/>
      </items>
    </pivotField>
    <pivotField axis="axisRow" showAll="0" defaultSubtotal="0">
      <items count="1">
        <item x="0"/>
      </items>
    </pivotField>
    <pivotField axis="axisRow" showAll="0" defaultSubtotal="0">
      <items count="1">
        <item x="0"/>
      </items>
    </pivotField>
    <pivotField axis="axisRow" showAll="0" defaultSubtotal="0">
      <items count="1">
        <item x="0"/>
      </items>
    </pivotField>
    <pivotField axis="axisRow" showAll="0" defaultSubtotal="0">
      <items count="2">
        <item m="1" x="1"/>
        <item x="0"/>
      </items>
    </pivotField>
    <pivotField axis="axisRow" showAll="0" defaultSubtotal="0">
      <items count="2">
        <item m="1" x="1"/>
        <item x="0"/>
      </items>
    </pivotField>
    <pivotField axis="axisRow" showAll="0" defaultSubtotal="0">
      <items count="40">
        <item x="9"/>
        <item x="10"/>
        <item x="11"/>
        <item x="12"/>
        <item x="13"/>
        <item x="14"/>
        <item x="15"/>
        <item x="16"/>
        <item x="0"/>
        <item x="17"/>
        <item x="18"/>
        <item x="19"/>
        <item x="20"/>
        <item x="1"/>
        <item x="21"/>
        <item x="22"/>
        <item x="23"/>
        <item x="24"/>
        <item x="25"/>
        <item x="26"/>
        <item x="2"/>
        <item x="3"/>
        <item x="4"/>
        <item x="5"/>
        <item x="6"/>
        <item x="7"/>
        <item x="8"/>
        <item x="35"/>
        <item x="27"/>
        <item x="36"/>
        <item x="37"/>
        <item x="38"/>
        <item x="28"/>
        <item x="29"/>
        <item x="30"/>
        <item x="31"/>
        <item x="32"/>
        <item x="33"/>
        <item x="34"/>
        <item x="39"/>
      </items>
    </pivotField>
    <pivotField axis="axisRow" showAll="0">
      <items count="23">
        <item sd="0" x="16"/>
        <item sd="0" x="9"/>
        <item sd="0" x="4"/>
        <item sd="0" x="17"/>
        <item sd="0" x="19"/>
        <item sd="0" x="1"/>
        <item sd="0" x="15"/>
        <item sd="0" x="13"/>
        <item sd="0" x="18"/>
        <item sd="0" x="6"/>
        <item sd="0" x="20"/>
        <item sd="0" x="21"/>
        <item sd="0" x="10"/>
        <item sd="0" x="7"/>
        <item sd="0" x="12"/>
        <item sd="0" x="14"/>
        <item sd="0" x="3"/>
        <item sd="0" x="2"/>
        <item sd="0" x="8"/>
        <item sd="0" x="5"/>
        <item sd="0" x="11"/>
        <item sd="0" x="0"/>
        <item t="default"/>
      </items>
    </pivotField>
    <pivotField axis="axisRow" showAll="0">
      <items count="66"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0"/>
        <item x="1"/>
        <item x="23"/>
        <item x="24"/>
        <item x="25"/>
        <item x="26"/>
        <item x="2"/>
        <item x="27"/>
        <item x="28"/>
        <item x="29"/>
        <item x="30"/>
        <item x="31"/>
        <item x="32"/>
        <item x="3"/>
        <item x="4"/>
        <item x="5"/>
        <item x="6"/>
        <item x="7"/>
        <item x="8"/>
        <item x="9"/>
        <item x="10"/>
        <item x="45"/>
        <item x="33"/>
        <item x="46"/>
        <item x="47"/>
        <item x="48"/>
        <item x="34"/>
        <item x="35"/>
        <item x="36"/>
        <item x="37"/>
        <item x="38"/>
        <item x="39"/>
        <item x="40"/>
        <item x="41"/>
        <item x="42"/>
        <item x="43"/>
        <item x="44"/>
        <item x="49"/>
        <item x="58"/>
        <item x="59"/>
        <item x="60"/>
        <item x="61"/>
        <item x="62"/>
        <item x="63"/>
        <item x="64"/>
        <item x="50"/>
        <item x="51"/>
        <item x="52"/>
        <item x="53"/>
        <item x="54"/>
        <item x="55"/>
        <item x="56"/>
        <item x="57"/>
        <item t="default"/>
      </items>
    </pivotField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</pivotFields>
  <rowFields count="11">
    <field x="2"/>
    <field x="3"/>
    <field x="4"/>
    <field x="5"/>
    <field x="6"/>
    <field x="7"/>
    <field x="8"/>
    <field x="9"/>
    <field x="10"/>
    <field x="11"/>
    <field x="12"/>
  </rowFields>
  <rowItems count="220">
    <i>
      <x/>
    </i>
    <i r="1">
      <x/>
    </i>
    <i r="2">
      <x/>
    </i>
    <i r="3">
      <x/>
    </i>
    <i r="4">
      <x/>
    </i>
    <i r="5">
      <x/>
    </i>
    <i r="6">
      <x v="1"/>
    </i>
    <i r="7">
      <x v="1"/>
    </i>
    <i r="8">
      <x/>
    </i>
    <i r="9">
      <x v="7"/>
    </i>
    <i r="9">
      <x v="17"/>
    </i>
    <i r="9">
      <x v="18"/>
    </i>
    <i r="9">
      <x v="21"/>
    </i>
    <i r="8">
      <x v="1"/>
    </i>
    <i r="9">
      <x v="14"/>
    </i>
    <i r="9">
      <x v="17"/>
    </i>
    <i r="9">
      <x v="18"/>
    </i>
    <i r="9">
      <x v="21"/>
    </i>
    <i r="8">
      <x v="2"/>
    </i>
    <i r="9">
      <x v="12"/>
    </i>
    <i r="9">
      <x v="19"/>
    </i>
    <i r="9">
      <x v="21"/>
    </i>
    <i r="8">
      <x v="3"/>
    </i>
    <i r="9">
      <x v="15"/>
    </i>
    <i r="9">
      <x v="18"/>
    </i>
    <i r="9">
      <x v="21"/>
    </i>
    <i r="8">
      <x v="4"/>
    </i>
    <i r="9">
      <x v="6"/>
    </i>
    <i r="9">
      <x v="17"/>
    </i>
    <i r="9">
      <x v="18"/>
    </i>
    <i r="9">
      <x v="21"/>
    </i>
    <i r="8">
      <x v="5"/>
    </i>
    <i r="9">
      <x v="5"/>
    </i>
    <i r="9">
      <x v="16"/>
    </i>
    <i r="9">
      <x v="17"/>
    </i>
    <i r="9">
      <x v="21"/>
    </i>
    <i r="8">
      <x v="6"/>
    </i>
    <i r="9">
      <x v="15"/>
    </i>
    <i r="9">
      <x v="17"/>
    </i>
    <i r="9">
      <x v="18"/>
    </i>
    <i r="9">
      <x v="21"/>
    </i>
    <i r="8">
      <x v="7"/>
    </i>
    <i r="9">
      <x v="5"/>
    </i>
    <i r="9">
      <x v="16"/>
    </i>
    <i r="9">
      <x v="17"/>
    </i>
    <i r="9">
      <x v="21"/>
    </i>
    <i r="8">
      <x v="8"/>
    </i>
    <i r="9">
      <x v="5"/>
    </i>
    <i r="9">
      <x v="17"/>
    </i>
    <i r="9">
      <x v="21"/>
    </i>
    <i r="8">
      <x v="9"/>
    </i>
    <i r="9">
      <x v="5"/>
    </i>
    <i r="9">
      <x v="16"/>
    </i>
    <i r="9">
      <x v="17"/>
    </i>
    <i r="9">
      <x v="21"/>
    </i>
    <i r="8">
      <x v="10"/>
    </i>
    <i r="9">
      <x/>
    </i>
    <i r="9">
      <x v="16"/>
    </i>
    <i r="9">
      <x v="21"/>
    </i>
    <i r="8">
      <x v="11"/>
    </i>
    <i r="9">
      <x v="5"/>
    </i>
    <i r="9">
      <x v="16"/>
    </i>
    <i r="9">
      <x v="17"/>
    </i>
    <i r="9">
      <x v="21"/>
    </i>
    <i r="8">
      <x v="12"/>
    </i>
    <i r="9">
      <x v="1"/>
    </i>
    <i r="9">
      <x v="17"/>
    </i>
    <i r="9">
      <x v="18"/>
    </i>
    <i r="9">
      <x v="21"/>
    </i>
    <i r="8">
      <x v="13"/>
    </i>
    <i r="9">
      <x v="2"/>
    </i>
    <i r="9">
      <x v="16"/>
    </i>
    <i r="9">
      <x v="17"/>
    </i>
    <i r="9">
      <x v="19"/>
    </i>
    <i r="9">
      <x v="21"/>
    </i>
    <i r="8">
      <x v="14"/>
    </i>
    <i r="9">
      <x v="1"/>
    </i>
    <i r="9">
      <x v="18"/>
    </i>
    <i r="9">
      <x v="21"/>
    </i>
    <i r="8">
      <x v="15"/>
    </i>
    <i r="9">
      <x v="5"/>
    </i>
    <i r="9">
      <x v="17"/>
    </i>
    <i r="9">
      <x v="19"/>
    </i>
    <i r="9">
      <x v="21"/>
    </i>
    <i r="8">
      <x v="16"/>
    </i>
    <i r="9">
      <x v="5"/>
    </i>
    <i r="9">
      <x v="17"/>
    </i>
    <i r="9">
      <x v="21"/>
    </i>
    <i r="8">
      <x v="17"/>
    </i>
    <i r="9">
      <x v="6"/>
    </i>
    <i r="9">
      <x v="17"/>
    </i>
    <i r="9">
      <x v="19"/>
    </i>
    <i r="9">
      <x v="21"/>
    </i>
    <i r="8">
      <x v="18"/>
    </i>
    <i r="9">
      <x v="5"/>
    </i>
    <i r="9">
      <x v="16"/>
    </i>
    <i r="9">
      <x v="18"/>
    </i>
    <i r="9">
      <x v="21"/>
    </i>
    <i r="8">
      <x v="19"/>
    </i>
    <i r="9">
      <x v="9"/>
    </i>
    <i r="9">
      <x v="13"/>
    </i>
    <i r="9">
      <x v="16"/>
    </i>
    <i r="9">
      <x v="19"/>
    </i>
    <i r="9">
      <x v="21"/>
    </i>
    <i r="8">
      <x v="20"/>
    </i>
    <i r="9">
      <x v="9"/>
    </i>
    <i r="9">
      <x v="13"/>
    </i>
    <i r="9">
      <x v="18"/>
    </i>
    <i r="9">
      <x v="19"/>
    </i>
    <i r="9">
      <x v="21"/>
    </i>
    <i r="8">
      <x v="21"/>
    </i>
    <i r="9">
      <x v="5"/>
    </i>
    <i r="9">
      <x v="16"/>
    </i>
    <i r="9">
      <x v="17"/>
    </i>
    <i r="9">
      <x v="21"/>
    </i>
    <i r="8">
      <x v="22"/>
    </i>
    <i r="9">
      <x v="1"/>
    </i>
    <i r="9">
      <x v="19"/>
    </i>
    <i r="9">
      <x v="21"/>
    </i>
    <i r="8">
      <x v="23"/>
    </i>
    <i r="9">
      <x v="1"/>
    </i>
    <i r="9">
      <x v="18"/>
    </i>
    <i r="9">
      <x v="19"/>
    </i>
    <i r="9">
      <x v="21"/>
    </i>
    <i r="8">
      <x v="24"/>
    </i>
    <i r="9">
      <x v="5"/>
    </i>
    <i r="9">
      <x v="16"/>
    </i>
    <i r="9">
      <x v="17"/>
    </i>
    <i r="9">
      <x v="21"/>
    </i>
    <i r="8">
      <x v="25"/>
    </i>
    <i r="9">
      <x v="12"/>
    </i>
    <i r="9">
      <x v="19"/>
    </i>
    <i r="9">
      <x v="20"/>
    </i>
    <i r="9">
      <x v="21"/>
    </i>
    <i r="8">
      <x v="26"/>
    </i>
    <i r="9">
      <x v="14"/>
    </i>
    <i r="9">
      <x v="17"/>
    </i>
    <i r="9">
      <x v="18"/>
    </i>
    <i r="9">
      <x v="21"/>
    </i>
    <i r="2">
      <x v="1"/>
    </i>
    <i r="3">
      <x/>
    </i>
    <i r="4">
      <x/>
    </i>
    <i r="5">
      <x/>
    </i>
    <i r="6">
      <x v="1"/>
    </i>
    <i r="7">
      <x v="1"/>
    </i>
    <i r="8">
      <x v="1"/>
    </i>
    <i r="9">
      <x v="14"/>
    </i>
    <i r="9">
      <x v="17"/>
    </i>
    <i r="9">
      <x v="18"/>
    </i>
    <i r="9">
      <x v="21"/>
    </i>
    <i r="8">
      <x v="3"/>
    </i>
    <i r="9">
      <x v="15"/>
    </i>
    <i r="9">
      <x v="18"/>
    </i>
    <i r="9">
      <x v="21"/>
    </i>
    <i r="8">
      <x v="27"/>
    </i>
    <i r="9">
      <x v="8"/>
    </i>
    <i r="9">
      <x v="16"/>
    </i>
    <i r="9">
      <x v="18"/>
    </i>
    <i r="9">
      <x v="21"/>
    </i>
    <i r="8">
      <x v="28"/>
    </i>
    <i r="9">
      <x v="3"/>
    </i>
    <i r="9">
      <x v="16"/>
    </i>
    <i r="9">
      <x v="17"/>
    </i>
    <i r="9">
      <x v="19"/>
    </i>
    <i r="9">
      <x v="21"/>
    </i>
    <i r="8">
      <x v="29"/>
    </i>
    <i r="9">
      <x/>
    </i>
    <i r="9">
      <x v="16"/>
    </i>
    <i r="9">
      <x v="21"/>
    </i>
    <i r="8">
      <x v="30"/>
    </i>
    <i r="9">
      <x v="9"/>
    </i>
    <i r="9">
      <x v="13"/>
    </i>
    <i r="9">
      <x v="19"/>
    </i>
    <i r="9">
      <x v="21"/>
    </i>
    <i r="8">
      <x v="31"/>
    </i>
    <i r="9">
      <x v="10"/>
    </i>
    <i r="9">
      <x v="13"/>
    </i>
    <i r="9">
      <x v="17"/>
    </i>
    <i r="9">
      <x v="21"/>
    </i>
    <i r="8">
      <x v="32"/>
    </i>
    <i r="9">
      <x v="2"/>
    </i>
    <i r="9">
      <x v="16"/>
    </i>
    <i r="9">
      <x v="18"/>
    </i>
    <i r="9">
      <x v="21"/>
    </i>
    <i r="8">
      <x v="33"/>
    </i>
    <i r="9">
      <x v="2"/>
    </i>
    <i r="9">
      <x v="16"/>
    </i>
    <i r="9">
      <x v="18"/>
    </i>
    <i r="9">
      <x v="21"/>
    </i>
    <i r="8">
      <x v="34"/>
    </i>
    <i r="9">
      <x v="7"/>
    </i>
    <i r="9">
      <x v="13"/>
    </i>
    <i r="9">
      <x v="17"/>
    </i>
    <i r="9">
      <x v="19"/>
    </i>
    <i r="9">
      <x v="21"/>
    </i>
    <i r="8">
      <x v="35"/>
    </i>
    <i r="9">
      <x v="8"/>
    </i>
    <i r="9">
      <x v="13"/>
    </i>
    <i r="9">
      <x v="18"/>
    </i>
    <i r="9">
      <x v="21"/>
    </i>
    <i r="8">
      <x v="36"/>
    </i>
    <i r="9">
      <x v="8"/>
    </i>
    <i r="9">
      <x v="13"/>
    </i>
    <i r="9">
      <x v="16"/>
    </i>
    <i r="9">
      <x v="18"/>
    </i>
    <i r="9">
      <x v="21"/>
    </i>
    <i r="8">
      <x v="37"/>
    </i>
    <i r="9">
      <x v="8"/>
    </i>
    <i r="9">
      <x v="13"/>
    </i>
    <i r="9">
      <x v="18"/>
    </i>
    <i r="9">
      <x v="21"/>
    </i>
    <i r="8">
      <x v="38"/>
    </i>
    <i r="9">
      <x v="4"/>
    </i>
    <i r="9">
      <x v="16"/>
    </i>
    <i r="9">
      <x v="19"/>
    </i>
    <i r="9">
      <x v="21"/>
    </i>
    <i r="8">
      <x v="39"/>
    </i>
    <i r="9">
      <x v="11"/>
    </i>
    <i r="9">
      <x v="16"/>
    </i>
    <i r="9">
      <x v="21"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dataFields count="18">
    <dataField name="ModelLength" fld="13" baseField="0" baseItem="0"/>
    <dataField name="ModelWidth" fld="15" baseField="0" baseItem="0"/>
    <dataField name="ModelThickness" fld="17" baseField="0" baseItem="0"/>
    <dataField name="ModelHeight" fld="19" baseField="0" baseItem="0"/>
    <dataField name="ModelPerimeter" fld="21" baseField="0" baseItem="0"/>
    <dataField name="ModelArea" fld="23" baseField="0" baseItem="0"/>
    <dataField name="ModelVolume" fld="25" baseField="0" baseItem="0"/>
    <dataField name="ModelWeight" fld="27" baseField="0" baseItem="0"/>
    <dataField name="Length" fld="29" baseField="0" baseItem="0"/>
    <dataField name="Width" fld="31" baseField="0" baseItem="0"/>
    <dataField name="Thickness" fld="33" baseField="0" baseItem="0"/>
    <dataField name="Height" fld="35" baseField="0" baseItem="0"/>
    <dataField name="Perimeter" fld="37" baseField="0" baseItem="0"/>
    <dataField name="Area" fld="39" baseField="0" baseItem="0"/>
    <dataField name="Volume" fld="41" baseField="0" baseItem="0"/>
    <dataField name="Weight" fld="43" baseField="0" baseItem="0"/>
    <dataField name="Count" fld="45" baseField="0" baseItem="0"/>
    <dataField name="PrimaryQuantity" fld="47" baseField="0" baseItem="0"/>
  </dataFields>
  <pivotTableStyleInfo name="PivotStyleMedium2" showRowHeaders="1" showColHeaders="1" showRowStripes="0" showColStripes="0" showLastColumn="0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7" cacheId="344" applyNumberFormats="0" applyBorderFormats="0" applyFontFormats="0" applyPatternFormats="0" applyAlignmentFormats="0" applyWidthHeightFormats="1" dataCaption="Values" updatedVersion="5" minRefreshableVersion="3" useAutoFormatting="1" rowGrandTotals="0" itemPrintTitles="1" createdVersion="4" indent="0" outline="1" outlineData="1">
  <location ref="A1:S84" firstHeaderRow="0" firstDataRow="1" firstDataCol="1"/>
  <pivotFields count="48">
    <pivotField showAll="0"/>
    <pivotField showAll="0"/>
    <pivotField axis="axisRow" showAll="0" defaultSubtotal="0">
      <items count="1">
        <item x="0"/>
      </items>
    </pivotField>
    <pivotField axis="axisRow" showAll="0" defaultSubtotal="0">
      <items count="1">
        <item x="0"/>
      </items>
    </pivotField>
    <pivotField axis="axisRow" showAll="0" defaultSubtotal="0">
      <items count="2">
        <item x="0"/>
        <item x="1"/>
      </items>
    </pivotField>
    <pivotField axis="axisRow" showAll="0" defaultSubtotal="0">
      <items count="2">
        <item x="0"/>
        <item x="1"/>
      </items>
    </pivotField>
    <pivotField axis="axisRow" showAll="0" defaultSubtotal="0">
      <items count="3">
        <item x="2"/>
        <item x="1"/>
        <item x="0"/>
      </items>
    </pivotField>
    <pivotField axis="axisRow" showAll="0" defaultSubtotal="0">
      <items count="2">
        <item m="1" x="1"/>
        <item x="0"/>
      </items>
    </pivotField>
    <pivotField axis="axisRow" showAll="0" defaultSubtotal="0">
      <items count="2">
        <item m="1" x="1"/>
        <item x="0"/>
      </items>
    </pivotField>
    <pivotField axis="axisRow" showAll="0" defaultSubtotal="0">
      <items count="2">
        <item m="1" x="1"/>
        <item x="0"/>
      </items>
    </pivotField>
    <pivotField axis="axisRow" showAll="0">
      <items count="46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0"/>
        <item sd="0" x="12"/>
        <item sd="0" x="13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14"/>
        <item sd="0" x="27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38"/>
        <item sd="0" x="39"/>
        <item sd="0" x="40"/>
        <item sd="0" x="41"/>
        <item sd="0" x="42"/>
        <item sd="0" x="43"/>
        <item sd="0" x="44"/>
        <item t="default"/>
      </items>
    </pivotField>
    <pivotField axis="axisRow" showAll="0">
      <items count="148">
        <item x="93"/>
        <item x="94"/>
        <item x="95"/>
        <item x="96"/>
        <item x="97"/>
        <item x="98"/>
        <item x="99"/>
        <item x="100"/>
        <item x="101"/>
        <item x="102"/>
        <item x="103"/>
        <item x="0"/>
        <item x="9"/>
        <item x="10"/>
        <item x="11"/>
        <item x="12"/>
        <item x="13"/>
        <item x="14"/>
        <item x="15"/>
        <item x="16"/>
        <item x="17"/>
        <item x="18"/>
        <item x="1"/>
        <item x="19"/>
        <item x="20"/>
        <item x="21"/>
        <item x="22"/>
        <item x="23"/>
        <item x="24"/>
        <item x="25"/>
        <item x="26"/>
        <item x="27"/>
        <item x="28"/>
        <item x="2"/>
        <item x="29"/>
        <item x="30"/>
        <item x="31"/>
        <item x="32"/>
        <item x="33"/>
        <item x="34"/>
        <item x="35"/>
        <item x="36"/>
        <item x="37"/>
        <item x="38"/>
        <item x="3"/>
        <item x="39"/>
        <item x="40"/>
        <item x="41"/>
        <item x="42"/>
        <item x="43"/>
        <item x="44"/>
        <item x="45"/>
        <item x="46"/>
        <item x="47"/>
        <item x="48"/>
        <item x="4"/>
        <item x="49"/>
        <item x="50"/>
        <item x="51"/>
        <item x="52"/>
        <item x="53"/>
        <item x="54"/>
        <item x="55"/>
        <item x="56"/>
        <item x="57"/>
        <item x="58"/>
        <item x="5"/>
        <item x="59"/>
        <item x="60"/>
        <item x="61"/>
        <item x="62"/>
        <item x="63"/>
        <item x="64"/>
        <item x="65"/>
        <item x="66"/>
        <item x="67"/>
        <item x="68"/>
        <item x="6"/>
        <item x="69"/>
        <item x="70"/>
        <item x="71"/>
        <item x="72"/>
        <item x="73"/>
        <item x="74"/>
        <item x="75"/>
        <item x="76"/>
        <item x="77"/>
        <item x="78"/>
        <item x="7"/>
        <item x="79"/>
        <item x="80"/>
        <item x="81"/>
        <item x="82"/>
        <item x="83"/>
        <item x="84"/>
        <item x="85"/>
        <item x="86"/>
        <item x="87"/>
        <item x="88"/>
        <item x="8"/>
        <item x="89"/>
        <item x="90"/>
        <item x="91"/>
        <item x="92"/>
        <item x="104"/>
        <item x="105"/>
        <item x="130"/>
        <item x="131"/>
        <item x="132"/>
        <item x="133"/>
        <item x="134"/>
        <item x="135"/>
        <item x="136"/>
        <item x="137"/>
        <item x="138"/>
        <item x="139"/>
        <item x="106"/>
        <item x="120"/>
        <item x="129"/>
        <item x="121"/>
        <item x="122"/>
        <item x="123"/>
        <item x="124"/>
        <item x="125"/>
        <item x="126"/>
        <item x="127"/>
        <item x="128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40"/>
        <item x="141"/>
        <item x="142"/>
        <item x="143"/>
        <item x="144"/>
        <item x="145"/>
        <item x="146"/>
        <item t="default"/>
      </items>
    </pivotField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</pivotFields>
  <rowFields count="10">
    <field x="2"/>
    <field x="3"/>
    <field x="4"/>
    <field x="5"/>
    <field x="6"/>
    <field x="7"/>
    <field x="8"/>
    <field x="9"/>
    <field x="10"/>
    <field x="11"/>
  </rowFields>
  <rowItems count="83">
    <i>
      <x/>
    </i>
    <i r="1">
      <x/>
    </i>
    <i r="2">
      <x/>
    </i>
    <i r="3">
      <x/>
    </i>
    <i r="4">
      <x v="1"/>
    </i>
    <i r="5">
      <x v="1"/>
    </i>
    <i r="6">
      <x v="1"/>
    </i>
    <i r="7">
      <x v="1"/>
    </i>
    <i r="8">
      <x v="11"/>
    </i>
    <i r="4">
      <x v="2"/>
    </i>
    <i r="5">
      <x v="1"/>
    </i>
    <i r="6">
      <x v="1"/>
    </i>
    <i r="7">
      <x v="1"/>
    </i>
    <i r="8">
      <x v="11"/>
    </i>
    <i r="3">
      <x v="1"/>
    </i>
    <i r="4">
      <x/>
    </i>
    <i r="5">
      <x v="1"/>
    </i>
    <i r="6">
      <x v="1"/>
    </i>
    <i r="7">
      <x v="1"/>
    </i>
    <i r="8">
      <x/>
    </i>
    <i r="8">
      <x v="1"/>
    </i>
    <i r="8">
      <x v="2"/>
    </i>
    <i r="8">
      <x v="3"/>
    </i>
    <i r="8">
      <x v="4"/>
    </i>
    <i r="8">
      <x v="5"/>
    </i>
    <i r="8">
      <x v="6"/>
    </i>
    <i r="8">
      <x v="7"/>
    </i>
    <i r="8">
      <x v="8"/>
    </i>
    <i r="8">
      <x v="9"/>
    </i>
    <i r="8">
      <x v="10"/>
    </i>
    <i r="8">
      <x v="12"/>
    </i>
    <i r="8">
      <x v="13"/>
    </i>
    <i r="8">
      <x v="24"/>
    </i>
    <i r="8">
      <x v="26"/>
    </i>
    <i r="8">
      <x v="27"/>
    </i>
    <i r="8">
      <x v="28"/>
    </i>
    <i r="8">
      <x v="29"/>
    </i>
    <i r="8">
      <x v="30"/>
    </i>
    <i r="8">
      <x v="31"/>
    </i>
    <i r="8">
      <x v="32"/>
    </i>
    <i r="8">
      <x v="33"/>
    </i>
    <i r="8">
      <x v="34"/>
    </i>
    <i r="8">
      <x v="35"/>
    </i>
    <i r="8">
      <x v="36"/>
    </i>
    <i r="8">
      <x v="37"/>
    </i>
    <i r="2">
      <x v="1"/>
    </i>
    <i r="3">
      <x/>
    </i>
    <i r="4">
      <x v="1"/>
    </i>
    <i r="5">
      <x v="1"/>
    </i>
    <i r="6">
      <x v="1"/>
    </i>
    <i r="7">
      <x v="1"/>
    </i>
    <i r="8">
      <x v="11"/>
    </i>
    <i r="8">
      <x v="25"/>
    </i>
    <i r="4">
      <x v="2"/>
    </i>
    <i r="5">
      <x v="1"/>
    </i>
    <i r="6">
      <x v="1"/>
    </i>
    <i r="7">
      <x v="1"/>
    </i>
    <i r="8">
      <x v="11"/>
    </i>
    <i r="8">
      <x v="25"/>
    </i>
    <i r="3">
      <x v="1"/>
    </i>
    <i r="4">
      <x/>
    </i>
    <i r="5">
      <x v="1"/>
    </i>
    <i r="6">
      <x v="1"/>
    </i>
    <i r="7">
      <x v="1"/>
    </i>
    <i r="8">
      <x v="14"/>
    </i>
    <i r="8">
      <x v="15"/>
    </i>
    <i r="8">
      <x v="16"/>
    </i>
    <i r="8">
      <x v="17"/>
    </i>
    <i r="8">
      <x v="18"/>
    </i>
    <i r="8">
      <x v="19"/>
    </i>
    <i r="8">
      <x v="20"/>
    </i>
    <i r="8">
      <x v="21"/>
    </i>
    <i r="8">
      <x v="22"/>
    </i>
    <i r="8">
      <x v="23"/>
    </i>
    <i r="8">
      <x v="24"/>
    </i>
    <i r="8">
      <x v="31"/>
    </i>
    <i r="8">
      <x v="38"/>
    </i>
    <i r="8">
      <x v="39"/>
    </i>
    <i r="8">
      <x v="40"/>
    </i>
    <i r="8">
      <x v="41"/>
    </i>
    <i r="8">
      <x v="42"/>
    </i>
    <i r="8">
      <x v="43"/>
    </i>
    <i r="8">
      <x v="44"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dataFields count="18">
    <dataField name="ModelLength" fld="12" baseField="0" baseItem="0"/>
    <dataField name="ModelWidth" fld="14" baseField="0" baseItem="0"/>
    <dataField name="ModelThickness" fld="16" baseField="0" baseItem="0"/>
    <dataField name="ModelHeight" fld="18" baseField="0" baseItem="0"/>
    <dataField name="ModelPerimeter" fld="20" baseField="0" baseItem="0"/>
    <dataField name="ModelArea" fld="22" baseField="0" baseItem="0"/>
    <dataField name="ModelVolume" fld="24" baseField="0" baseItem="0"/>
    <dataField name="ModelWeight" fld="26" baseField="0" baseItem="0"/>
    <dataField name="Length" fld="28" baseField="0" baseItem="0"/>
    <dataField name="Width" fld="30" baseField="0" baseItem="0"/>
    <dataField name="Thickness" fld="32" baseField="0" baseItem="0"/>
    <dataField name="Height" fld="34" baseField="0" baseItem="0"/>
    <dataField name="Perimeter" fld="36" baseField="0" baseItem="0"/>
    <dataField name="Area" fld="38" baseField="0" baseItem="0"/>
    <dataField name="Volume" fld="40" baseField="0" baseItem="0"/>
    <dataField name="Weight" fld="42" baseField="0" baseItem="0"/>
    <dataField name="Count" fld="44" baseField="0" baseItem="0"/>
    <dataField name="PrimaryQuantity" fld="46" baseField="0" baseItem="0"/>
  </dataFields>
  <pivotTableStyleInfo name="PivotStyleMedium2" showRowHeaders="1" showColHeaders="1" showRowStripes="0" showColStripes="0" showLastColumn="0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38" applyNumberFormats="0" applyBorderFormats="0" applyFontFormats="0" applyPatternFormats="0" applyAlignmentFormats="0" applyWidthHeightFormats="1" dataCaption="Values" updatedVersion="5" minRefreshableVersion="3" useAutoFormatting="1" rowGrandTotals="0" itemPrintTitles="1" createdVersion="4" indent="0" outline="1" outlineData="1">
  <location ref="A1:S85" firstHeaderRow="0" firstDataRow="1" firstDataCol="1"/>
  <pivotFields count="49">
    <pivotField showAll="0"/>
    <pivotField showAll="0"/>
    <pivotField axis="axisRow" showAll="0" defaultSubtotal="0">
      <items count="1">
        <item x="0"/>
      </items>
    </pivotField>
    <pivotField axis="axisRow" showAll="0" defaultSubtotal="0">
      <items count="1">
        <item x="0"/>
      </items>
    </pivotField>
    <pivotField axis="axisRow" showAll="0" defaultSubtotal="0">
      <items count="3">
        <item x="0"/>
        <item x="1"/>
        <item x="2"/>
      </items>
    </pivotField>
    <pivotField axis="axisRow" showAll="0" defaultSubtotal="0">
      <items count="7">
        <item m="1" x="6"/>
        <item x="2"/>
        <item x="0"/>
        <item x="1"/>
        <item x="4"/>
        <item x="5"/>
        <item x="3"/>
      </items>
    </pivotField>
    <pivotField axis="axisRow" showAll="0" defaultSubtotal="0">
      <items count="5">
        <item m="1" x="4"/>
        <item x="1"/>
        <item x="3"/>
        <item x="0"/>
        <item x="2"/>
      </items>
    </pivotField>
    <pivotField axis="axisRow" showAll="0" defaultSubtotal="0">
      <items count="2">
        <item m="1" x="1"/>
        <item x="0"/>
      </items>
    </pivotField>
    <pivotField axis="axisRow" showAll="0" defaultSubtotal="0">
      <items count="2">
        <item m="1" x="1"/>
        <item x="0"/>
      </items>
    </pivotField>
    <pivotField axis="axisRow" showAll="0" defaultSubtotal="0">
      <items count="2">
        <item m="1" x="1"/>
        <item x="0"/>
      </items>
    </pivotField>
    <pivotField axis="axisRow" showAll="0" defaultSubtotal="0">
      <items count="12">
        <item x="1"/>
        <item x="0"/>
        <item x="7"/>
        <item sd="0" x="6"/>
        <item sd="0" x="4"/>
        <item sd="0" x="5"/>
        <item sd="0" x="10"/>
        <item sd="0" x="9"/>
        <item x="2"/>
        <item x="3"/>
        <item sd="0" x="8"/>
        <item sd="0" x="11"/>
      </items>
    </pivotField>
    <pivotField axis="axisRow" showAll="0">
      <items count="14">
        <item sd="0" x="2"/>
        <item sd="0" x="0"/>
        <item sd="0" x="7"/>
        <item x="5"/>
        <item x="6"/>
        <item x="11"/>
        <item x="10"/>
        <item sd="0" x="4"/>
        <item sd="0" x="1"/>
        <item x="9"/>
        <item x="12"/>
        <item sd="0" x="8"/>
        <item sd="0" x="3"/>
        <item t="default"/>
      </items>
    </pivotField>
    <pivotField axis="axisRow" showAll="0">
      <items count="58">
        <item x="14"/>
        <item x="15"/>
        <item x="49"/>
        <item x="50"/>
        <item x="0"/>
        <item x="9"/>
        <item x="10"/>
        <item x="11"/>
        <item x="12"/>
        <item x="13"/>
        <item x="1"/>
        <item x="2"/>
        <item x="3"/>
        <item x="4"/>
        <item x="5"/>
        <item x="6"/>
        <item x="7"/>
        <item x="8"/>
        <item x="36"/>
        <item x="37"/>
        <item x="38"/>
        <item x="39"/>
        <item x="40"/>
        <item x="41"/>
        <item x="42"/>
        <item x="54"/>
        <item x="55"/>
        <item x="35"/>
        <item x="33"/>
        <item x="34"/>
        <item x="53"/>
        <item x="52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51"/>
        <item x="43"/>
        <item x="44"/>
        <item x="45"/>
        <item x="46"/>
        <item x="47"/>
        <item x="48"/>
        <item x="56"/>
        <item t="default"/>
      </items>
    </pivotField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  <pivotField dataField="1" showAll="0"/>
    <pivotField showAll="0" defaultSubtotal="0"/>
  </pivotFields>
  <rowFields count="11">
    <field x="2"/>
    <field x="3"/>
    <field x="4"/>
    <field x="5"/>
    <field x="6"/>
    <field x="7"/>
    <field x="8"/>
    <field x="9"/>
    <field x="10"/>
    <field x="11"/>
    <field x="12"/>
  </rowFields>
  <rowItems count="84">
    <i>
      <x/>
    </i>
    <i r="1">
      <x/>
    </i>
    <i r="2">
      <x/>
    </i>
    <i r="3">
      <x v="1"/>
    </i>
    <i r="4">
      <x v="2"/>
    </i>
    <i r="5">
      <x v="1"/>
    </i>
    <i r="6">
      <x v="1"/>
    </i>
    <i r="7">
      <x v="1"/>
    </i>
    <i r="8">
      <x v="2"/>
    </i>
    <i r="9">
      <x v="11"/>
    </i>
    <i r="3">
      <x v="2"/>
    </i>
    <i r="4">
      <x v="1"/>
    </i>
    <i r="5">
      <x v="1"/>
    </i>
    <i r="6">
      <x v="1"/>
    </i>
    <i r="7">
      <x v="1"/>
    </i>
    <i r="8">
      <x v="8"/>
    </i>
    <i r="9">
      <x v="1"/>
    </i>
    <i r="8">
      <x v="9"/>
    </i>
    <i r="9">
      <x v="7"/>
    </i>
    <i r="4">
      <x v="3"/>
    </i>
    <i r="5">
      <x v="1"/>
    </i>
    <i r="6">
      <x v="1"/>
    </i>
    <i r="7">
      <x v="1"/>
    </i>
    <i r="8">
      <x/>
    </i>
    <i r="9">
      <x/>
    </i>
    <i r="9">
      <x v="12"/>
    </i>
    <i r="8">
      <x v="1"/>
    </i>
    <i r="9">
      <x v="1"/>
    </i>
    <i r="9">
      <x v="8"/>
    </i>
    <i r="3">
      <x v="3"/>
    </i>
    <i r="4">
      <x v="4"/>
    </i>
    <i r="5">
      <x v="1"/>
    </i>
    <i r="6">
      <x v="1"/>
    </i>
    <i r="7">
      <x v="1"/>
    </i>
    <i r="8">
      <x v="3"/>
    </i>
    <i r="8">
      <x v="4"/>
    </i>
    <i r="8">
      <x v="5"/>
    </i>
    <i r="2">
      <x v="1"/>
    </i>
    <i r="3">
      <x v="1"/>
    </i>
    <i r="4">
      <x v="2"/>
    </i>
    <i r="5">
      <x v="1"/>
    </i>
    <i r="6">
      <x v="1"/>
    </i>
    <i r="7">
      <x v="1"/>
    </i>
    <i r="8">
      <x v="2"/>
    </i>
    <i r="9">
      <x v="11"/>
    </i>
    <i r="3">
      <x v="2"/>
    </i>
    <i r="4">
      <x v="1"/>
    </i>
    <i r="5">
      <x v="1"/>
    </i>
    <i r="6">
      <x v="1"/>
    </i>
    <i r="7">
      <x v="1"/>
    </i>
    <i r="8">
      <x v="8"/>
    </i>
    <i r="9">
      <x v="1"/>
    </i>
    <i r="8">
      <x v="9"/>
    </i>
    <i r="9">
      <x v="7"/>
    </i>
    <i r="4">
      <x v="3"/>
    </i>
    <i r="5">
      <x v="1"/>
    </i>
    <i r="6">
      <x v="1"/>
    </i>
    <i r="7">
      <x v="1"/>
    </i>
    <i r="8">
      <x/>
    </i>
    <i r="9">
      <x/>
    </i>
    <i r="9">
      <x v="12"/>
    </i>
    <i r="8">
      <x v="1"/>
    </i>
    <i r="9">
      <x v="1"/>
    </i>
    <i r="9">
      <x v="8"/>
    </i>
    <i r="3">
      <x v="4"/>
    </i>
    <i r="4">
      <x v="4"/>
    </i>
    <i r="5">
      <x v="1"/>
    </i>
    <i r="6">
      <x v="1"/>
    </i>
    <i r="7">
      <x v="1"/>
    </i>
    <i r="8">
      <x v="6"/>
    </i>
    <i r="8">
      <x v="7"/>
    </i>
    <i r="3">
      <x v="6"/>
    </i>
    <i r="4">
      <x v="4"/>
    </i>
    <i r="5">
      <x v="1"/>
    </i>
    <i r="6">
      <x v="1"/>
    </i>
    <i r="7">
      <x v="1"/>
    </i>
    <i r="8">
      <x v="10"/>
    </i>
    <i r="2">
      <x v="2"/>
    </i>
    <i r="3">
      <x v="5"/>
    </i>
    <i r="4">
      <x v="4"/>
    </i>
    <i r="5">
      <x v="1"/>
    </i>
    <i r="6">
      <x v="1"/>
    </i>
    <i r="7">
      <x v="1"/>
    </i>
    <i r="8">
      <x v="11"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dataFields count="18">
    <dataField name="ModelLength" fld="13" baseField="0" baseItem="0"/>
    <dataField name="ModelWidth" fld="15" baseField="0" baseItem="0"/>
    <dataField name="ModelThickness" fld="17" baseField="0" baseItem="0"/>
    <dataField name="ModelHeight" fld="19" baseField="0" baseItem="0"/>
    <dataField name="ModelPerimeter" fld="21" baseField="0" baseItem="0"/>
    <dataField name="ModelArea" fld="23" baseField="0" baseItem="0"/>
    <dataField name="ModelVolume" fld="25" baseField="0" baseItem="0"/>
    <dataField name="ModelWeight" fld="27" baseField="0" baseItem="0"/>
    <dataField name="Length" fld="29" baseField="0" baseItem="0"/>
    <dataField name="Width" fld="31" baseField="0" baseItem="0"/>
    <dataField name="Thickness" fld="33" baseField="0" baseItem="0"/>
    <dataField name="Height" fld="35" baseField="0" baseItem="0"/>
    <dataField name="Perimeter" fld="37" baseField="0" baseItem="0"/>
    <dataField name="Area" fld="39" baseField="0" baseItem="0"/>
    <dataField name="Volume" fld="41" baseField="0" baseItem="0"/>
    <dataField name="Weight" fld="43" baseField="0" baseItem="0"/>
    <dataField name="Count" fld="45" baseField="0" baseItem="0"/>
    <dataField name="PrimaryQuantity" fld="47" baseField="0" baseItem="0"/>
  </dataFields>
  <pivotTableStyleInfo name="PivotStyleMedium2" showRowHeaders="1" showColHeaders="1" showRowStripes="0" showColStripes="0" showLastColumn="0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4"/>
  <sheetViews>
    <sheetView tabSelected="1" topLeftCell="B1" workbookViewId="0">
      <selection activeCell="D39" sqref="D39"/>
    </sheetView>
  </sheetViews>
  <sheetFormatPr defaultRowHeight="14.4" x14ac:dyDescent="0.3"/>
  <cols>
    <col min="2" max="2" width="4.33203125" customWidth="1"/>
    <col min="3" max="3" width="30.88671875" customWidth="1"/>
    <col min="4" max="4" width="35.21875" bestFit="1" customWidth="1"/>
  </cols>
  <sheetData>
    <row r="1" spans="2:11" ht="14.4" customHeight="1" x14ac:dyDescent="0.3">
      <c r="B1" s="24" t="s">
        <v>137</v>
      </c>
      <c r="C1" s="25"/>
      <c r="D1" s="25"/>
      <c r="E1" s="8"/>
      <c r="F1" s="8"/>
      <c r="G1" s="8"/>
      <c r="H1" s="8"/>
      <c r="I1" s="8"/>
      <c r="J1" s="1"/>
      <c r="K1" s="1"/>
    </row>
    <row r="2" spans="2:11" ht="14.4" customHeight="1" x14ac:dyDescent="0.3">
      <c r="B2" s="25"/>
      <c r="C2" s="25"/>
      <c r="D2" s="25"/>
      <c r="E2" s="8"/>
      <c r="F2" s="8"/>
      <c r="G2" s="8"/>
      <c r="H2" s="8"/>
      <c r="I2" s="8"/>
      <c r="J2" s="1"/>
      <c r="K2" s="1"/>
    </row>
    <row r="3" spans="2:11" ht="14.4" customHeight="1" x14ac:dyDescent="0.3">
      <c r="B3" s="11"/>
      <c r="C3" s="11"/>
      <c r="D3" s="11"/>
      <c r="E3" s="8"/>
      <c r="F3" s="8"/>
      <c r="G3" s="8"/>
      <c r="H3" s="8"/>
      <c r="I3" s="8"/>
      <c r="J3" s="1"/>
      <c r="K3" s="1"/>
    </row>
    <row r="4" spans="2:11" ht="15.6" x14ac:dyDescent="0.3">
      <c r="B4" s="9" t="s">
        <v>0</v>
      </c>
      <c r="C4" s="9"/>
      <c r="D4" s="10">
        <f>SUM(Footers!P82+Slab!P70+Columns!P82+'Beams-Overhangs'!P222)</f>
        <v>385.31164033146734</v>
      </c>
      <c r="E4" s="2"/>
      <c r="F4" s="2"/>
      <c r="G4" s="2"/>
      <c r="H4" s="2"/>
      <c r="I4" s="2"/>
    </row>
    <row r="5" spans="2:11" ht="15.6" x14ac:dyDescent="0.3">
      <c r="B5" s="9"/>
      <c r="C5" s="9"/>
      <c r="D5" s="10"/>
      <c r="E5" s="2"/>
      <c r="F5" s="2"/>
      <c r="G5" s="2"/>
      <c r="H5" s="2"/>
      <c r="I5" s="2"/>
    </row>
    <row r="6" spans="2:11" ht="15.6" x14ac:dyDescent="0.3">
      <c r="B6" s="9" t="s">
        <v>1</v>
      </c>
      <c r="C6" s="9"/>
      <c r="D6" s="10">
        <f>SUM('Block-Doors'!U3+'Block-Doors'!U33)</f>
        <v>8484</v>
      </c>
      <c r="E6" s="2"/>
      <c r="F6" s="2"/>
      <c r="G6" s="2"/>
      <c r="H6" s="2"/>
      <c r="I6" s="2"/>
    </row>
    <row r="7" spans="2:11" ht="15.6" x14ac:dyDescent="0.3">
      <c r="B7" s="9"/>
      <c r="C7" s="9"/>
      <c r="D7" s="10"/>
      <c r="E7" s="2"/>
      <c r="F7" s="2"/>
      <c r="G7" s="2"/>
      <c r="H7" s="2"/>
      <c r="I7" s="2"/>
    </row>
    <row r="8" spans="2:11" ht="15.6" x14ac:dyDescent="0.3">
      <c r="B8" s="9" t="s">
        <v>2</v>
      </c>
      <c r="C8" s="9"/>
      <c r="D8" s="10">
        <f>SUM(Footers!Q82+Slab!Q70+Columns!Q82+'Beams-Overhangs'!Q222)/2000</f>
        <v>49.785462539999962</v>
      </c>
      <c r="E8" s="2"/>
      <c r="F8" s="2"/>
      <c r="G8" s="2"/>
      <c r="H8" s="2"/>
      <c r="I8" s="2"/>
    </row>
    <row r="9" spans="2:11" ht="15.6" x14ac:dyDescent="0.3">
      <c r="B9" s="9"/>
      <c r="C9" s="9"/>
      <c r="D9" s="10"/>
      <c r="E9" s="2"/>
      <c r="F9" s="2"/>
      <c r="G9" s="2"/>
      <c r="H9" s="2"/>
      <c r="I9" s="2"/>
    </row>
    <row r="10" spans="2:11" ht="15.6" x14ac:dyDescent="0.3">
      <c r="B10" s="9" t="s">
        <v>3</v>
      </c>
      <c r="C10" s="9"/>
      <c r="D10" s="10">
        <f>SUM(GETPIVOTDATA("Area",'Finish-Elec-Area SF-Stucco'!$A$1,"Group1","HSE Takeoff Cat","Group2","Neovita SFH Club House","Group3","Roof","Group4","Roof Area SF","Group5",,"Group6",,"Group7",,"Group8",,"Item","Roof Area"))</f>
        <v>4221.9994691004676</v>
      </c>
      <c r="E10" s="2"/>
      <c r="F10" s="2"/>
      <c r="G10" s="2"/>
      <c r="H10" s="2"/>
      <c r="I10" s="2"/>
    </row>
    <row r="11" spans="2:11" ht="15.6" x14ac:dyDescent="0.3">
      <c r="B11" s="9"/>
      <c r="C11" s="9"/>
      <c r="D11" s="10"/>
      <c r="E11" s="2"/>
      <c r="F11" s="2"/>
      <c r="G11" s="2"/>
      <c r="H11" s="2"/>
      <c r="I11" s="2"/>
    </row>
    <row r="12" spans="2:11" ht="15.6" x14ac:dyDescent="0.3">
      <c r="B12" s="9" t="s">
        <v>22</v>
      </c>
      <c r="C12" s="9"/>
      <c r="D12" s="10">
        <f>SUM(D14+D16+D18)</f>
        <v>6371.7274790800229</v>
      </c>
      <c r="E12" s="2"/>
      <c r="F12" s="2"/>
      <c r="G12" s="2"/>
      <c r="H12" s="2"/>
      <c r="I12" s="2"/>
    </row>
    <row r="13" spans="2:11" ht="15.6" x14ac:dyDescent="0.3">
      <c r="B13" s="9"/>
      <c r="C13" s="9"/>
      <c r="D13" s="10"/>
      <c r="E13" s="2"/>
      <c r="F13" s="2"/>
      <c r="G13" s="2"/>
      <c r="H13" s="2"/>
      <c r="I13" s="2"/>
    </row>
    <row r="14" spans="2:11" ht="15.6" x14ac:dyDescent="0.3">
      <c r="B14" s="9"/>
      <c r="C14" s="9" t="s">
        <v>23</v>
      </c>
      <c r="D14" s="10">
        <f>SUM(GETPIVOTDATA("Area",'Finish-Elec-Area SF-Stucco'!$A$1,"Group1","HSE Takeoff Cat","Group2","Neovita SFH Club House","Group3","1st Floor","Group4","Level 1 Floor Area","Group5",,"Group6",,"Group7",,"Group8",,"Item","Level 1 Interior Heated SF")+GETPIVOTDATA("Area",'Finish-Elec-Area SF-Stucco'!$A$1,"Group1","HSE Takeoff Cat","Group2","Neovita SFH Club House","Group3","2nd Floor","Group4","Level 2 Floor Area","Group5",,"Group6",,"Group7",,"Group8",,"Item","Level 2 Interior Heated SF"))</f>
        <v>5317.3423678305999</v>
      </c>
      <c r="E14" s="2"/>
      <c r="F14" s="2"/>
      <c r="G14" s="2"/>
      <c r="H14" s="2"/>
      <c r="I14" s="2"/>
    </row>
    <row r="15" spans="2:11" ht="15.6" x14ac:dyDescent="0.3">
      <c r="B15" s="9"/>
      <c r="C15" s="9"/>
      <c r="D15" s="10"/>
      <c r="E15" s="2"/>
      <c r="F15" s="2"/>
      <c r="G15" s="2"/>
      <c r="H15" s="2"/>
      <c r="I15" s="2"/>
    </row>
    <row r="16" spans="2:11" ht="15.6" x14ac:dyDescent="0.3">
      <c r="B16" s="9"/>
      <c r="C16" s="9" t="s">
        <v>24</v>
      </c>
      <c r="D16" s="10">
        <f>SUM(GETPIVOTDATA("Area",'Finish-Elec-Area SF-Stucco'!$A$1,"Group1","HSE Takeoff Cat","Group2","Neovita SFH Club House","Group3","1st Floor","Group4","Level 1 Floor Area","Group5",,"Group6",,"Group7",,"Group8",,"Item","Level 1 Interior Unheated SF"))</f>
        <v>38.954652032473632</v>
      </c>
      <c r="E16" s="2"/>
      <c r="F16" s="2"/>
      <c r="G16" s="2"/>
      <c r="H16" s="2"/>
      <c r="I16" s="2"/>
    </row>
    <row r="17" spans="2:9" ht="15.6" x14ac:dyDescent="0.3">
      <c r="B17" s="9"/>
      <c r="C17" s="9"/>
      <c r="D17" s="10"/>
      <c r="E17" s="2"/>
      <c r="F17" s="2"/>
      <c r="G17" s="2"/>
      <c r="H17" s="2"/>
      <c r="I17" s="2"/>
    </row>
    <row r="18" spans="2:9" ht="15.6" x14ac:dyDescent="0.3">
      <c r="B18" s="9"/>
      <c r="C18" s="9" t="s">
        <v>25</v>
      </c>
      <c r="D18" s="10">
        <f>SUM(GETPIVOTDATA("Area",'Finish-Elec-Area SF-Stucco'!$A$1,"Group1","HSE Takeoff Cat","Group2","Neovita SFH Club House","Group3","1st Floor","Group4","Level 1 Floor Area","Group5",,"Group6",,"Group7",,"Group8",,"Item","Level 1 Exterior SF")+GETPIVOTDATA("Area",'Finish-Elec-Area SF-Stucco'!$A$1,"Group1","HSE Takeoff Cat","Group2","Neovita SFH Club House","Group3","2nd Floor","Group4","Level 2 Floor Area","Group5",,"Group6",,"Group7",,"Group8",,"Item","Level 2 Exterior SF"))</f>
        <v>1015.4304592169494</v>
      </c>
      <c r="E18" s="2"/>
      <c r="F18" s="2"/>
      <c r="G18" s="2"/>
      <c r="H18" s="2"/>
      <c r="I18" s="2"/>
    </row>
    <row r="19" spans="2:9" ht="15.6" x14ac:dyDescent="0.3">
      <c r="B19" s="9"/>
      <c r="C19" s="9"/>
      <c r="D19" s="10"/>
      <c r="E19" s="2"/>
      <c r="F19" s="2"/>
      <c r="G19" s="2"/>
      <c r="H19" s="2"/>
      <c r="I19" s="2"/>
    </row>
    <row r="20" spans="2:9" ht="15.6" x14ac:dyDescent="0.3">
      <c r="B20" s="9" t="s">
        <v>4</v>
      </c>
      <c r="C20" s="9"/>
      <c r="D20" s="10">
        <f>SUM(GETPIVOTDATA("Length",'Finish-Elec-Area SF-Stucco'!$A$1,"Group1","HSE Takeoff Cat","Group2","Neovita SFH Club House","Group3","2nd Floor","Group4",,"Group5",,"Group6",,"Group7",,"Group8",,"Item","Railings LF"))</f>
        <v>183.57155183005941</v>
      </c>
      <c r="E20" s="2"/>
      <c r="F20" s="2"/>
      <c r="G20" s="2"/>
      <c r="H20" s="2"/>
      <c r="I20" s="2"/>
    </row>
    <row r="21" spans="2:9" ht="15.6" x14ac:dyDescent="0.3">
      <c r="B21" s="9"/>
      <c r="C21" s="9"/>
      <c r="D21" s="10"/>
      <c r="E21" s="2"/>
      <c r="F21" s="2"/>
      <c r="G21" s="2"/>
      <c r="H21" s="2"/>
      <c r="I21" s="2"/>
    </row>
    <row r="22" spans="2:9" ht="15.6" x14ac:dyDescent="0.3">
      <c r="B22" s="9" t="s">
        <v>5</v>
      </c>
      <c r="C22" s="9"/>
      <c r="D22" s="10"/>
      <c r="E22" s="2"/>
      <c r="F22" s="2"/>
      <c r="G22" s="2"/>
      <c r="H22" s="2"/>
      <c r="I22" s="2"/>
    </row>
    <row r="23" spans="2:9" ht="15.6" x14ac:dyDescent="0.3">
      <c r="B23" s="9"/>
      <c r="C23" s="9"/>
      <c r="D23" s="10"/>
      <c r="E23" s="2"/>
      <c r="F23" s="2"/>
      <c r="G23" s="2"/>
      <c r="H23" s="2"/>
      <c r="I23" s="2"/>
    </row>
    <row r="24" spans="2:9" ht="15.6" x14ac:dyDescent="0.3">
      <c r="B24" s="9"/>
      <c r="C24" s="9" t="s">
        <v>6</v>
      </c>
      <c r="D24" s="10" t="s">
        <v>26</v>
      </c>
      <c r="E24" s="2"/>
      <c r="F24" s="2"/>
      <c r="G24" s="2"/>
      <c r="H24" s="2"/>
      <c r="I24" s="2"/>
    </row>
    <row r="25" spans="2:9" ht="15.6" x14ac:dyDescent="0.3">
      <c r="B25" s="9"/>
      <c r="C25" s="9"/>
      <c r="D25" s="10"/>
      <c r="E25" s="2"/>
      <c r="F25" s="2"/>
      <c r="G25" s="2"/>
      <c r="H25" s="2"/>
      <c r="I25" s="2"/>
    </row>
    <row r="26" spans="2:9" ht="15.6" x14ac:dyDescent="0.3">
      <c r="B26" s="9"/>
      <c r="C26" s="9" t="s">
        <v>7</v>
      </c>
      <c r="D26" s="10" t="s">
        <v>27</v>
      </c>
      <c r="E26" s="2"/>
      <c r="F26" s="2"/>
      <c r="G26" s="2"/>
      <c r="H26" s="2"/>
      <c r="I26" s="2"/>
    </row>
    <row r="27" spans="2:9" ht="15.6" x14ac:dyDescent="0.3">
      <c r="B27" s="9"/>
      <c r="C27" s="9"/>
      <c r="D27" s="10"/>
      <c r="E27" s="2"/>
      <c r="F27" s="2"/>
      <c r="G27" s="2"/>
      <c r="H27" s="2"/>
      <c r="I27" s="2"/>
    </row>
    <row r="28" spans="2:9" ht="15.6" x14ac:dyDescent="0.3">
      <c r="B28" s="9" t="s">
        <v>29</v>
      </c>
      <c r="C28" s="9"/>
      <c r="D28" s="10">
        <f>SUM(D30+D32+D34)</f>
        <v>18333.272996824664</v>
      </c>
      <c r="E28" s="2"/>
      <c r="F28" s="2"/>
      <c r="G28" s="2"/>
      <c r="H28" s="2"/>
      <c r="I28" s="2"/>
    </row>
    <row r="29" spans="2:9" ht="15.6" x14ac:dyDescent="0.3">
      <c r="B29" s="9"/>
      <c r="C29" s="9"/>
      <c r="D29" s="10"/>
      <c r="E29" s="2"/>
      <c r="F29" s="2"/>
      <c r="G29" s="2"/>
      <c r="H29" s="2"/>
      <c r="I29" s="2"/>
    </row>
    <row r="30" spans="2:9" ht="15.6" x14ac:dyDescent="0.3">
      <c r="B30" s="9"/>
      <c r="C30" s="9" t="s">
        <v>21</v>
      </c>
      <c r="D30" s="10">
        <f>SUM(GETPIVOTDATA("Area",'Finish-Elec-Area SF-Stucco'!$A$1,"Group1","HSE Takeoff Cat","Group2","Neovita SFH Club House","Group3","1st Floor","Group4","Interior/Exterior Finishes SF of Wall","Group5","Ceilings","Group6",,"Group7",,"Group8",,"Item","Painted Drywall","Resource","Drywall")+GETPIVOTDATA("Area",'Finish-Elec-Area SF-Stucco'!$A$1,"Group1","HSE Takeoff Cat","Group2","Neovita SFH Club House","Group3","1st Floor","Group4","Interior/Exterior Finishes SF of Wall","Group5","Walls","Group6",,"Group7",,"Group8",,"Item","10'-0"" Drywall/Paint","Resource","Drywall")+GETPIVOTDATA("Area",'Finish-Elec-Area SF-Stucco'!$A$1,"Group1","HSE Takeoff Cat","Group2","Neovita SFH Club House","Group3","2nd Floor","Group4","Interior/Exterior Finishes SF of Wall","Group5","Ceilings","Group6",,"Group7",,"Group8",,"Item","Painted Drywall","Resource","Drywall")+GETPIVOTDATA("Area",'Finish-Elec-Area SF-Stucco'!$A$1,"Group1","HSE Takeoff Cat","Group2","Neovita SFH Club House","Group3","2nd Floor","Group4","Interior/Exterior Finishes SF of Wall","Group5","Walls","Group6",,"Group7",,"Group8",,"Item","10'-0"" Drywall/Paint","Resource","Drywall"))</f>
        <v>13034.604924570491</v>
      </c>
      <c r="E30" s="2"/>
      <c r="F30" s="2"/>
      <c r="G30" s="2"/>
      <c r="H30" s="2"/>
      <c r="I30" s="2"/>
    </row>
    <row r="31" spans="2:9" ht="15.6" x14ac:dyDescent="0.3">
      <c r="B31" s="9"/>
      <c r="C31" s="9"/>
      <c r="D31" s="10"/>
      <c r="E31" s="2"/>
      <c r="F31" s="2"/>
      <c r="G31" s="2"/>
      <c r="H31" s="2"/>
      <c r="I31" s="2"/>
    </row>
    <row r="32" spans="2:9" ht="15.6" x14ac:dyDescent="0.3">
      <c r="B32" s="9"/>
      <c r="C32" s="9" t="s">
        <v>30</v>
      </c>
      <c r="D32" s="10">
        <f>SUM(GETPIVOTDATA("Area",'Finish-Elec-Area SF-Stucco'!$A$1,"Group1","HSE Takeoff Cat","Group2","Neovita SFH Club House","Group3","1st Floor","Group4","Interior/Exterior Finishes SF of Wall","Group5","Ceilings","Group6",,"Group7",,"Group8",,"Item","Painted MRGB","Resource","MRGB")+GETPIVOTDATA("Area",'Finish-Elec-Area SF-Stucco'!$A$1,"Group1","HSE Takeoff Cat","Group2","Neovita SFH Club House","Group3","2nd Floor","Group4","Interior/Exterior Finishes SF of Wall","Group5","Ceilings","Group6",,"Group7",,"Group8",,"Item","Painted MRGB","Resource","MRGB"))</f>
        <v>2077.668072254171</v>
      </c>
      <c r="E32" s="2"/>
      <c r="F32" s="2"/>
      <c r="G32" s="2"/>
      <c r="H32" s="2"/>
      <c r="I32" s="2"/>
    </row>
    <row r="33" spans="2:9" ht="15.6" x14ac:dyDescent="0.3">
      <c r="B33" s="9"/>
      <c r="C33" s="9"/>
      <c r="D33" s="10"/>
      <c r="E33" s="2"/>
      <c r="F33" s="2"/>
      <c r="G33" s="2"/>
      <c r="H33" s="2"/>
      <c r="I33" s="2"/>
    </row>
    <row r="34" spans="2:9" ht="15.6" x14ac:dyDescent="0.3">
      <c r="B34" s="9"/>
      <c r="C34" s="9" t="s">
        <v>33</v>
      </c>
      <c r="D34" s="10">
        <f>SUM(GETPIVOTDATA("Area",'Finish-Elec-Area SF-Stucco'!$A$1,"Group1","HSE Takeoff Cat","Group2","Neovita SFH Club House","Group3","1st Floor","Group4","Interior/Exterior Finishes SF of Wall","Group5","Walls","Group6",,"Group7",,"Group8",,"Item","10'-0"" Cement Board/Tile","Resource","Cement Board")+GETPIVOTDATA("Area",'Finish-Elec-Area SF-Stucco'!$A$1,"Group1","HSE Takeoff Cat","Group2","Neovita SFH Club House","Group3","2nd Floor","Group4","Interior/Exterior Finishes SF of Wall","Group5","Walls","Group6",,"Group7",,"Group8",,"Item","10'-0"" Cement Board/Tile","Resource","Cement Board"))</f>
        <v>3221</v>
      </c>
      <c r="E34" s="2"/>
      <c r="F34" s="2"/>
      <c r="G34" s="2"/>
      <c r="H34" s="2"/>
      <c r="I34" s="2"/>
    </row>
    <row r="35" spans="2:9" ht="15.6" x14ac:dyDescent="0.3">
      <c r="B35" s="9"/>
      <c r="C35" s="9"/>
      <c r="D35" s="10"/>
      <c r="E35" s="2"/>
      <c r="F35" s="2"/>
      <c r="G35" s="2"/>
      <c r="H35" s="2"/>
      <c r="I35" s="2"/>
    </row>
    <row r="36" spans="2:9" ht="15.6" x14ac:dyDescent="0.3">
      <c r="B36" s="9" t="s">
        <v>31</v>
      </c>
      <c r="C36" s="9"/>
      <c r="D36" s="10">
        <f>SUM(GETPIVOTDATA("Count",'Finish-Elec-Area SF-Stucco'!$A$1,"Group1","HSE Takeoff Cat","Group2","Neovita SFH Club House","Group3","1st Floor","Group4","Exterior Wall Stucco","Group5","Stucco Linear Takeoff","Group6",,"Group7",,"Group8",,"Item","12' Wall","Resource","Stucco Linear")+GETPIVOTDATA("Count",'Finish-Elec-Area SF-Stucco'!$A$1,"Group1","HSE Takeoff Cat","Group2","Neovita SFH Club House","Group3","2nd Floor","Group4","Exterior Wall Stucco","Group5","Stucco Linear Takeoff","Group6",,"Group7",,"Group8",,"Item","12' Wall","Resource","Stucco Linear"))</f>
        <v>683</v>
      </c>
      <c r="E36" s="2"/>
      <c r="F36" s="2"/>
      <c r="G36" s="2"/>
      <c r="H36" s="2"/>
      <c r="I36" s="2"/>
    </row>
    <row r="37" spans="2:9" ht="15.6" x14ac:dyDescent="0.3">
      <c r="B37" s="9"/>
      <c r="C37" s="9"/>
      <c r="D37" s="10"/>
      <c r="E37" s="2"/>
      <c r="F37" s="2"/>
      <c r="G37" s="2"/>
      <c r="H37" s="2"/>
      <c r="I37" s="2"/>
    </row>
    <row r="38" spans="2:9" ht="15.6" x14ac:dyDescent="0.3">
      <c r="B38" s="9" t="s">
        <v>32</v>
      </c>
      <c r="C38" s="9"/>
      <c r="D38" s="10" t="s">
        <v>27</v>
      </c>
      <c r="E38" s="2"/>
      <c r="F38" s="2"/>
      <c r="G38" s="2"/>
      <c r="H38" s="2"/>
      <c r="I38" s="2"/>
    </row>
    <row r="39" spans="2:9" ht="15.6" x14ac:dyDescent="0.3">
      <c r="B39" s="9"/>
      <c r="C39" s="9"/>
      <c r="D39" s="10"/>
      <c r="E39" s="2"/>
      <c r="F39" s="2"/>
      <c r="G39" s="2"/>
      <c r="H39" s="2"/>
      <c r="I39" s="2"/>
    </row>
    <row r="40" spans="2:9" ht="15.6" x14ac:dyDescent="0.3">
      <c r="B40" s="9"/>
      <c r="C40" s="9"/>
      <c r="E40" s="2"/>
      <c r="F40" s="2"/>
      <c r="G40" s="2"/>
      <c r="H40" s="2"/>
      <c r="I40" s="2"/>
    </row>
    <row r="41" spans="2:9" ht="15.6" x14ac:dyDescent="0.3">
      <c r="B41" s="9"/>
      <c r="C41" s="9"/>
      <c r="D41" s="10"/>
      <c r="E41" s="2"/>
      <c r="F41" s="2"/>
      <c r="G41" s="2"/>
      <c r="H41" s="2"/>
      <c r="I41" s="2"/>
    </row>
    <row r="42" spans="2:9" ht="15.6" x14ac:dyDescent="0.3">
      <c r="B42" s="2"/>
      <c r="C42" s="2"/>
      <c r="D42" s="7"/>
      <c r="E42" s="2"/>
      <c r="F42" s="2"/>
      <c r="G42" s="2"/>
      <c r="H42" s="2"/>
      <c r="I42" s="2"/>
    </row>
    <row r="43" spans="2:9" ht="15.6" x14ac:dyDescent="0.3">
      <c r="B43" s="2"/>
      <c r="C43" s="2"/>
      <c r="D43" s="7"/>
      <c r="E43" s="2"/>
      <c r="F43" s="2"/>
      <c r="G43" s="2"/>
      <c r="H43" s="2"/>
      <c r="I43" s="2"/>
    </row>
    <row r="44" spans="2:9" ht="15.6" x14ac:dyDescent="0.3">
      <c r="B44" s="2"/>
      <c r="C44" s="2"/>
      <c r="D44" s="7"/>
      <c r="E44" s="2"/>
      <c r="F44" s="2"/>
      <c r="G44" s="2"/>
      <c r="H44" s="2"/>
      <c r="I44" s="2"/>
    </row>
    <row r="45" spans="2:9" ht="15.6" x14ac:dyDescent="0.3">
      <c r="B45" s="2"/>
      <c r="C45" s="2"/>
      <c r="D45" s="7"/>
      <c r="E45" s="2"/>
      <c r="F45" s="2"/>
      <c r="G45" s="2"/>
      <c r="H45" s="2"/>
      <c r="I45" s="2"/>
    </row>
    <row r="46" spans="2:9" ht="15.6" x14ac:dyDescent="0.3">
      <c r="B46" s="2"/>
      <c r="C46" s="2"/>
      <c r="D46" s="7"/>
      <c r="E46" s="2"/>
      <c r="F46" s="2"/>
      <c r="G46" s="2"/>
      <c r="H46" s="2"/>
      <c r="I46" s="2"/>
    </row>
    <row r="47" spans="2:9" ht="15.6" x14ac:dyDescent="0.3">
      <c r="B47" s="2"/>
      <c r="C47" s="2"/>
      <c r="D47" s="7"/>
      <c r="E47" s="2"/>
      <c r="F47" s="2"/>
      <c r="G47" s="2"/>
      <c r="H47" s="2"/>
      <c r="I47" s="2"/>
    </row>
    <row r="48" spans="2:9" ht="15.6" x14ac:dyDescent="0.3">
      <c r="B48" s="2"/>
      <c r="C48" s="2"/>
      <c r="D48" s="7"/>
      <c r="E48" s="2"/>
      <c r="F48" s="2"/>
      <c r="G48" s="2"/>
      <c r="H48" s="2"/>
      <c r="I48" s="2"/>
    </row>
    <row r="49" spans="2:9" ht="15.6" x14ac:dyDescent="0.3">
      <c r="B49" s="2"/>
      <c r="C49" s="2"/>
      <c r="D49" s="7"/>
      <c r="E49" s="2"/>
      <c r="F49" s="2"/>
      <c r="G49" s="2"/>
      <c r="H49" s="2"/>
      <c r="I49" s="2"/>
    </row>
    <row r="50" spans="2:9" ht="15.6" x14ac:dyDescent="0.3">
      <c r="B50" s="2"/>
      <c r="C50" s="2"/>
      <c r="D50" s="7"/>
      <c r="E50" s="2"/>
      <c r="F50" s="2"/>
      <c r="G50" s="2"/>
      <c r="H50" s="2"/>
      <c r="I50" s="2"/>
    </row>
    <row r="51" spans="2:9" ht="15.6" x14ac:dyDescent="0.3">
      <c r="B51" s="2"/>
      <c r="C51" s="2"/>
      <c r="D51" s="7"/>
      <c r="E51" s="2"/>
      <c r="F51" s="2"/>
      <c r="G51" s="2"/>
      <c r="H51" s="2"/>
      <c r="I51" s="2"/>
    </row>
    <row r="52" spans="2:9" ht="15.6" x14ac:dyDescent="0.3">
      <c r="B52" s="2"/>
      <c r="C52" s="2"/>
      <c r="D52" s="7"/>
      <c r="E52" s="2"/>
      <c r="F52" s="2"/>
      <c r="G52" s="2"/>
      <c r="H52" s="2"/>
      <c r="I52" s="2"/>
    </row>
    <row r="53" spans="2:9" ht="15.6" x14ac:dyDescent="0.3">
      <c r="B53" s="2"/>
      <c r="C53" s="2"/>
      <c r="D53" s="7"/>
      <c r="E53" s="2"/>
      <c r="F53" s="2"/>
      <c r="G53" s="2"/>
      <c r="H53" s="2"/>
      <c r="I53" s="2"/>
    </row>
    <row r="54" spans="2:9" ht="15.6" x14ac:dyDescent="0.3">
      <c r="B54" s="2"/>
      <c r="C54" s="2"/>
      <c r="D54" s="7"/>
      <c r="E54" s="2"/>
      <c r="F54" s="2"/>
      <c r="G54" s="2"/>
      <c r="H54" s="2"/>
      <c r="I54" s="2"/>
    </row>
    <row r="55" spans="2:9" ht="15.6" x14ac:dyDescent="0.3">
      <c r="B55" s="2"/>
      <c r="C55" s="2"/>
      <c r="D55" s="7"/>
      <c r="E55" s="2"/>
      <c r="F55" s="2"/>
      <c r="G55" s="2"/>
      <c r="H55" s="2"/>
      <c r="I55" s="2"/>
    </row>
    <row r="56" spans="2:9" ht="15.6" x14ac:dyDescent="0.3">
      <c r="B56" s="2"/>
      <c r="C56" s="2"/>
      <c r="D56" s="7"/>
      <c r="E56" s="2"/>
      <c r="F56" s="2"/>
      <c r="G56" s="2"/>
      <c r="H56" s="2"/>
      <c r="I56" s="2"/>
    </row>
    <row r="57" spans="2:9" ht="15.6" x14ac:dyDescent="0.3">
      <c r="B57" s="2"/>
      <c r="C57" s="2"/>
      <c r="D57" s="7"/>
      <c r="E57" s="2"/>
      <c r="F57" s="2"/>
      <c r="G57" s="2"/>
      <c r="H57" s="2"/>
      <c r="I57" s="2"/>
    </row>
    <row r="58" spans="2:9" ht="15.6" x14ac:dyDescent="0.3">
      <c r="B58" s="2"/>
      <c r="C58" s="2"/>
      <c r="D58" s="7"/>
      <c r="E58" s="2"/>
      <c r="F58" s="2"/>
      <c r="G58" s="2"/>
      <c r="H58" s="2"/>
      <c r="I58" s="2"/>
    </row>
    <row r="59" spans="2:9" ht="15.6" x14ac:dyDescent="0.3">
      <c r="B59" s="2"/>
      <c r="C59" s="2"/>
      <c r="D59" s="7"/>
      <c r="E59" s="2"/>
      <c r="F59" s="2"/>
      <c r="G59" s="2"/>
      <c r="H59" s="2"/>
      <c r="I59" s="2"/>
    </row>
    <row r="60" spans="2:9" ht="15.6" x14ac:dyDescent="0.3">
      <c r="B60" s="2"/>
      <c r="C60" s="2"/>
      <c r="D60" s="7"/>
      <c r="E60" s="2"/>
      <c r="F60" s="2"/>
      <c r="G60" s="2"/>
      <c r="H60" s="2"/>
      <c r="I60" s="2"/>
    </row>
    <row r="61" spans="2:9" ht="15.6" x14ac:dyDescent="0.3">
      <c r="B61" s="2"/>
      <c r="C61" s="2"/>
      <c r="D61" s="7"/>
      <c r="E61" s="2"/>
      <c r="F61" s="2"/>
      <c r="G61" s="2"/>
      <c r="H61" s="2"/>
      <c r="I61" s="2"/>
    </row>
    <row r="62" spans="2:9" ht="15.6" x14ac:dyDescent="0.3">
      <c r="B62" s="2"/>
      <c r="C62" s="2"/>
      <c r="D62" s="7"/>
      <c r="E62" s="2"/>
      <c r="F62" s="2"/>
      <c r="G62" s="2"/>
      <c r="H62" s="2"/>
      <c r="I62" s="2"/>
    </row>
    <row r="63" spans="2:9" ht="15.6" x14ac:dyDescent="0.3">
      <c r="B63" s="2"/>
      <c r="C63" s="2"/>
      <c r="D63" s="7"/>
      <c r="E63" s="2"/>
      <c r="F63" s="2"/>
      <c r="G63" s="2"/>
      <c r="H63" s="2"/>
      <c r="I63" s="2"/>
    </row>
    <row r="64" spans="2:9" ht="15.6" x14ac:dyDescent="0.3">
      <c r="B64" s="2"/>
      <c r="C64" s="2"/>
      <c r="D64" s="7"/>
      <c r="E64" s="2"/>
      <c r="F64" s="2"/>
      <c r="G64" s="2"/>
      <c r="H64" s="2"/>
      <c r="I64" s="2"/>
    </row>
    <row r="65" spans="2:9" ht="15.6" x14ac:dyDescent="0.3">
      <c r="B65" s="2"/>
      <c r="C65" s="2"/>
      <c r="D65" s="7"/>
      <c r="E65" s="2"/>
      <c r="F65" s="2"/>
      <c r="G65" s="2"/>
      <c r="H65" s="2"/>
      <c r="I65" s="2"/>
    </row>
    <row r="66" spans="2:9" ht="15.6" x14ac:dyDescent="0.3">
      <c r="B66" s="2"/>
      <c r="C66" s="2"/>
      <c r="D66" s="7"/>
    </row>
    <row r="67" spans="2:9" ht="15.6" x14ac:dyDescent="0.3">
      <c r="B67" s="2"/>
      <c r="C67" s="2"/>
      <c r="D67" s="7"/>
    </row>
    <row r="68" spans="2:9" ht="15.6" x14ac:dyDescent="0.3">
      <c r="B68" s="2"/>
      <c r="C68" s="2"/>
      <c r="D68" s="7"/>
    </row>
    <row r="69" spans="2:9" ht="15.6" x14ac:dyDescent="0.3">
      <c r="B69" s="2"/>
      <c r="C69" s="2"/>
      <c r="D69" s="7"/>
    </row>
    <row r="70" spans="2:9" ht="15.6" x14ac:dyDescent="0.3">
      <c r="B70" s="2"/>
      <c r="C70" s="2"/>
      <c r="D70" s="7"/>
    </row>
    <row r="71" spans="2:9" ht="15.6" x14ac:dyDescent="0.3">
      <c r="B71" s="2"/>
      <c r="C71" s="2"/>
      <c r="D71" s="7"/>
    </row>
    <row r="72" spans="2:9" ht="15.6" x14ac:dyDescent="0.3">
      <c r="B72" s="2"/>
      <c r="C72" s="2"/>
      <c r="D72" s="7"/>
    </row>
    <row r="73" spans="2:9" ht="15.6" x14ac:dyDescent="0.3">
      <c r="B73" s="2"/>
      <c r="C73" s="2"/>
      <c r="D73" s="7"/>
    </row>
    <row r="74" spans="2:9" ht="15.6" x14ac:dyDescent="0.3">
      <c r="B74" s="2"/>
      <c r="C74" s="2"/>
      <c r="D74" s="7"/>
    </row>
    <row r="75" spans="2:9" ht="15.6" x14ac:dyDescent="0.3">
      <c r="B75" s="2"/>
      <c r="C75" s="2"/>
      <c r="D75" s="7"/>
    </row>
    <row r="76" spans="2:9" ht="15.6" x14ac:dyDescent="0.3">
      <c r="B76" s="2"/>
      <c r="C76" s="2"/>
      <c r="D76" s="7"/>
    </row>
    <row r="77" spans="2:9" ht="15.6" x14ac:dyDescent="0.3">
      <c r="B77" s="2"/>
      <c r="C77" s="2"/>
      <c r="D77" s="7"/>
    </row>
    <row r="78" spans="2:9" ht="15.6" x14ac:dyDescent="0.3">
      <c r="B78" s="2"/>
      <c r="C78" s="2"/>
      <c r="D78" s="7"/>
    </row>
    <row r="79" spans="2:9" ht="15.6" x14ac:dyDescent="0.3">
      <c r="B79" s="2"/>
      <c r="C79" s="2"/>
      <c r="D79" s="7"/>
    </row>
    <row r="80" spans="2:9" ht="15.6" x14ac:dyDescent="0.3">
      <c r="B80" s="2"/>
      <c r="C80" s="2"/>
      <c r="D80" s="7"/>
    </row>
    <row r="81" spans="2:4" ht="15.6" x14ac:dyDescent="0.3">
      <c r="B81" s="2"/>
      <c r="C81" s="2"/>
      <c r="D81" s="7"/>
    </row>
    <row r="82" spans="2:4" ht="15.6" x14ac:dyDescent="0.3">
      <c r="B82" s="2"/>
      <c r="C82" s="2"/>
      <c r="D82" s="7"/>
    </row>
    <row r="83" spans="2:4" ht="15.6" x14ac:dyDescent="0.3">
      <c r="B83" s="2"/>
      <c r="C83" s="2"/>
      <c r="D83" s="7"/>
    </row>
    <row r="84" spans="2:4" ht="15.6" x14ac:dyDescent="0.3">
      <c r="B84" s="2"/>
      <c r="C84" s="2"/>
      <c r="D84" s="7"/>
    </row>
    <row r="85" spans="2:4" ht="15.6" x14ac:dyDescent="0.3">
      <c r="B85" s="2"/>
      <c r="C85" s="2"/>
      <c r="D85" s="7"/>
    </row>
    <row r="86" spans="2:4" ht="15.6" x14ac:dyDescent="0.3">
      <c r="B86" s="2"/>
      <c r="C86" s="2"/>
      <c r="D86" s="7"/>
    </row>
    <row r="87" spans="2:4" ht="15.6" x14ac:dyDescent="0.3">
      <c r="B87" s="2"/>
      <c r="C87" s="2"/>
      <c r="D87" s="7"/>
    </row>
    <row r="88" spans="2:4" ht="15.6" x14ac:dyDescent="0.3">
      <c r="B88" s="2"/>
      <c r="C88" s="2"/>
      <c r="D88" s="7"/>
    </row>
    <row r="89" spans="2:4" ht="15.6" x14ac:dyDescent="0.3">
      <c r="B89" s="2"/>
      <c r="C89" s="2"/>
      <c r="D89" s="7"/>
    </row>
    <row r="90" spans="2:4" ht="15.6" x14ac:dyDescent="0.3">
      <c r="B90" s="2"/>
      <c r="C90" s="2"/>
      <c r="D90" s="7"/>
    </row>
    <row r="91" spans="2:4" ht="15.6" x14ac:dyDescent="0.3">
      <c r="C91" s="2"/>
      <c r="D91" s="7"/>
    </row>
    <row r="92" spans="2:4" ht="15.6" x14ac:dyDescent="0.3">
      <c r="C92" s="2"/>
      <c r="D92" s="7"/>
    </row>
    <row r="93" spans="2:4" ht="15.6" x14ac:dyDescent="0.3">
      <c r="C93" s="2"/>
      <c r="D93" s="7"/>
    </row>
    <row r="94" spans="2:4" ht="15.6" x14ac:dyDescent="0.3">
      <c r="C94" s="2"/>
      <c r="D94" s="7"/>
    </row>
    <row r="95" spans="2:4" ht="15.6" x14ac:dyDescent="0.3">
      <c r="C95" s="2"/>
      <c r="D95" s="7"/>
    </row>
    <row r="96" spans="2:4" ht="15.6" x14ac:dyDescent="0.3">
      <c r="C96" s="2"/>
      <c r="D96" s="7"/>
    </row>
    <row r="97" spans="3:4" ht="15.6" x14ac:dyDescent="0.3">
      <c r="C97" s="2"/>
      <c r="D97" s="7"/>
    </row>
    <row r="98" spans="3:4" ht="15.6" x14ac:dyDescent="0.3">
      <c r="C98" s="2"/>
      <c r="D98" s="7"/>
    </row>
    <row r="99" spans="3:4" ht="15.6" x14ac:dyDescent="0.3">
      <c r="C99" s="2"/>
      <c r="D99" s="7"/>
    </row>
    <row r="100" spans="3:4" ht="15.6" x14ac:dyDescent="0.3">
      <c r="C100" s="2"/>
      <c r="D100" s="7"/>
    </row>
    <row r="101" spans="3:4" ht="15.6" x14ac:dyDescent="0.3">
      <c r="C101" s="2"/>
      <c r="D101" s="7"/>
    </row>
    <row r="102" spans="3:4" ht="15.6" x14ac:dyDescent="0.3">
      <c r="C102" s="2"/>
      <c r="D102" s="7"/>
    </row>
    <row r="103" spans="3:4" ht="15.6" x14ac:dyDescent="0.3">
      <c r="C103" s="2"/>
      <c r="D103" s="7"/>
    </row>
    <row r="104" spans="3:4" ht="15.6" x14ac:dyDescent="0.3">
      <c r="C104" s="2"/>
      <c r="D104" s="7"/>
    </row>
    <row r="105" spans="3:4" ht="15.6" x14ac:dyDescent="0.3">
      <c r="C105" s="2"/>
      <c r="D105" s="7"/>
    </row>
    <row r="106" spans="3:4" ht="15.6" x14ac:dyDescent="0.3">
      <c r="C106" s="2"/>
      <c r="D106" s="7"/>
    </row>
    <row r="107" spans="3:4" ht="15.6" x14ac:dyDescent="0.3">
      <c r="C107" s="2"/>
      <c r="D107" s="7"/>
    </row>
    <row r="108" spans="3:4" ht="15.6" x14ac:dyDescent="0.3">
      <c r="C108" s="2"/>
      <c r="D108" s="7"/>
    </row>
    <row r="109" spans="3:4" ht="15.6" x14ac:dyDescent="0.3">
      <c r="C109" s="2"/>
      <c r="D109" s="7"/>
    </row>
    <row r="110" spans="3:4" ht="15.6" x14ac:dyDescent="0.3">
      <c r="C110" s="2"/>
      <c r="D110" s="7"/>
    </row>
    <row r="111" spans="3:4" ht="15.6" x14ac:dyDescent="0.3">
      <c r="C111" s="2"/>
    </row>
    <row r="112" spans="3:4" ht="15.6" x14ac:dyDescent="0.3">
      <c r="C112" s="2"/>
    </row>
    <row r="113" spans="3:3" ht="15.6" x14ac:dyDescent="0.3">
      <c r="C113" s="2"/>
    </row>
    <row r="114" spans="3:3" ht="15.6" x14ac:dyDescent="0.3">
      <c r="C114" s="2"/>
    </row>
  </sheetData>
  <mergeCells count="1">
    <mergeCell ref="B1:D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workbookViewId="0">
      <pane ySplit="1" topLeftCell="A74" activePane="bottomLeft" state="frozen"/>
      <selection pane="bottomLeft" activeCell="U10" sqref="U10"/>
    </sheetView>
  </sheetViews>
  <sheetFormatPr defaultColWidth="8.88671875" defaultRowHeight="14.4" x14ac:dyDescent="0.3"/>
  <cols>
    <col min="1" max="1" width="47.109375" bestFit="1" customWidth="1"/>
    <col min="2" max="2" width="12" hidden="1" customWidth="1"/>
    <col min="3" max="3" width="10.6640625" hidden="1" customWidth="1"/>
    <col min="4" max="4" width="14.109375" hidden="1" customWidth="1"/>
    <col min="5" max="5" width="11.21875" hidden="1" customWidth="1"/>
    <col min="6" max="6" width="14" hidden="1" customWidth="1"/>
    <col min="7" max="7" width="9.77734375" hidden="1" customWidth="1"/>
    <col min="8" max="8" width="12" hidden="1" customWidth="1"/>
    <col min="9" max="9" width="11.6640625" hidden="1" customWidth="1"/>
    <col min="10" max="10" width="12" hidden="1" customWidth="1"/>
    <col min="11" max="11" width="5.77734375" hidden="1" customWidth="1"/>
    <col min="12" max="12" width="9.109375" hidden="1" customWidth="1"/>
    <col min="13" max="13" width="6.33203125" hidden="1" customWidth="1"/>
    <col min="14" max="14" width="12" hidden="1" customWidth="1"/>
    <col min="15" max="15" width="4.88671875" hidden="1" customWidth="1"/>
    <col min="16" max="16" width="12" bestFit="1" customWidth="1"/>
    <col min="17" max="17" width="7" bestFit="1" customWidth="1"/>
    <col min="18" max="18" width="5.77734375" bestFit="1" customWidth="1"/>
    <col min="19" max="19" width="14.33203125" hidden="1" customWidth="1"/>
  </cols>
  <sheetData>
    <row r="1" spans="1:19" ht="15" customHeight="1" x14ac:dyDescent="0.3">
      <c r="A1" s="22" t="s">
        <v>38</v>
      </c>
      <c r="B1" s="22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  <c r="J1" t="s">
        <v>47</v>
      </c>
      <c r="K1" t="s">
        <v>48</v>
      </c>
      <c r="L1" t="s">
        <v>49</v>
      </c>
      <c r="M1" t="s">
        <v>50</v>
      </c>
      <c r="N1" t="s">
        <v>51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</row>
    <row r="2" spans="1:19" ht="15" customHeight="1" x14ac:dyDescent="0.3">
      <c r="A2" s="12" t="s">
        <v>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5" customHeight="1" x14ac:dyDescent="0.3">
      <c r="A3" s="14" t="s">
        <v>138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5" customHeight="1" x14ac:dyDescent="0.3">
      <c r="A4" s="15" t="s">
        <v>58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" customHeight="1" x14ac:dyDescent="0.3">
      <c r="A5" s="16" t="s">
        <v>59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" customHeight="1" x14ac:dyDescent="0.3">
      <c r="A6" s="17" t="s">
        <v>60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5" customHeight="1" x14ac:dyDescent="0.3">
      <c r="A7" s="18" t="s">
        <v>61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" customHeight="1" x14ac:dyDescent="0.3">
      <c r="A8" s="19" t="s">
        <v>61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" customHeight="1" x14ac:dyDescent="0.3">
      <c r="A9" s="20" t="s">
        <v>61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5" customHeight="1" x14ac:dyDescent="0.3">
      <c r="A10" s="21" t="s">
        <v>169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5" customHeight="1" x14ac:dyDescent="0.3">
      <c r="A11" s="23" t="s">
        <v>62</v>
      </c>
      <c r="B11" s="13"/>
      <c r="C11" s="13"/>
      <c r="D11" s="13"/>
      <c r="E11" s="13"/>
      <c r="F11" s="13"/>
      <c r="G11" s="13"/>
      <c r="H11" s="13"/>
      <c r="I11" s="13"/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250.32</v>
      </c>
      <c r="R11" s="13">
        <v>12</v>
      </c>
      <c r="S11" s="13"/>
    </row>
    <row r="12" spans="1:19" ht="15" customHeight="1" x14ac:dyDescent="0.3">
      <c r="A12" s="23" t="s">
        <v>63</v>
      </c>
      <c r="B12" s="13"/>
      <c r="C12" s="13"/>
      <c r="D12" s="13"/>
      <c r="E12" s="13"/>
      <c r="F12" s="13"/>
      <c r="G12" s="13"/>
      <c r="H12" s="13"/>
      <c r="I12" s="13"/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3.15</v>
      </c>
      <c r="Q12" s="13">
        <v>0</v>
      </c>
      <c r="R12" s="13">
        <v>6</v>
      </c>
      <c r="S12" s="13"/>
    </row>
    <row r="13" spans="1:19" ht="15" customHeight="1" x14ac:dyDescent="0.3">
      <c r="A13" s="23" t="s">
        <v>64</v>
      </c>
      <c r="B13" s="13"/>
      <c r="C13" s="13"/>
      <c r="D13" s="13"/>
      <c r="E13" s="13"/>
      <c r="F13" s="13"/>
      <c r="G13" s="13"/>
      <c r="H13" s="13"/>
      <c r="I13" s="13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24</v>
      </c>
      <c r="S13" s="13"/>
    </row>
    <row r="14" spans="1:19" ht="15" customHeight="1" x14ac:dyDescent="0.3">
      <c r="A14" s="21" t="s">
        <v>170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5" customHeight="1" x14ac:dyDescent="0.3">
      <c r="A15" s="23" t="s">
        <v>62</v>
      </c>
      <c r="B15" s="13"/>
      <c r="C15" s="13"/>
      <c r="D15" s="13"/>
      <c r="E15" s="13"/>
      <c r="F15" s="13"/>
      <c r="G15" s="13"/>
      <c r="H15" s="13"/>
      <c r="I15" s="13"/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208.6</v>
      </c>
      <c r="R15" s="13">
        <v>10</v>
      </c>
      <c r="S15" s="13"/>
    </row>
    <row r="16" spans="1:19" ht="15" customHeight="1" x14ac:dyDescent="0.3">
      <c r="A16" s="23" t="s">
        <v>63</v>
      </c>
      <c r="B16" s="13"/>
      <c r="C16" s="13"/>
      <c r="D16" s="13"/>
      <c r="E16" s="13"/>
      <c r="F16" s="13"/>
      <c r="G16" s="13"/>
      <c r="H16" s="13"/>
      <c r="I16" s="13"/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4.2</v>
      </c>
      <c r="Q16" s="13">
        <v>0</v>
      </c>
      <c r="R16" s="13">
        <v>5</v>
      </c>
      <c r="S16" s="13"/>
    </row>
    <row r="17" spans="1:19" ht="15" customHeight="1" x14ac:dyDescent="0.3">
      <c r="A17" s="23" t="s">
        <v>64</v>
      </c>
      <c r="B17" s="13"/>
      <c r="C17" s="13"/>
      <c r="D17" s="13"/>
      <c r="E17" s="13"/>
      <c r="F17" s="13"/>
      <c r="G17" s="13"/>
      <c r="H17" s="13"/>
      <c r="I17" s="13"/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20</v>
      </c>
      <c r="S17" s="13"/>
    </row>
    <row r="18" spans="1:19" ht="15" customHeight="1" x14ac:dyDescent="0.3">
      <c r="A18" s="21" t="s">
        <v>171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5" customHeight="1" x14ac:dyDescent="0.3">
      <c r="A19" s="23" t="s">
        <v>62</v>
      </c>
      <c r="B19" s="13"/>
      <c r="C19" s="13"/>
      <c r="D19" s="13"/>
      <c r="E19" s="13"/>
      <c r="F19" s="13"/>
      <c r="G19" s="13"/>
      <c r="H19" s="13"/>
      <c r="I19" s="13"/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625.79999999999995</v>
      </c>
      <c r="R19" s="13">
        <v>30</v>
      </c>
      <c r="S19" s="13"/>
    </row>
    <row r="20" spans="1:19" ht="15" customHeight="1" x14ac:dyDescent="0.3">
      <c r="A20" s="23" t="s">
        <v>63</v>
      </c>
      <c r="B20" s="13"/>
      <c r="C20" s="13"/>
      <c r="D20" s="13"/>
      <c r="E20" s="13"/>
      <c r="F20" s="13"/>
      <c r="G20" s="13"/>
      <c r="H20" s="13"/>
      <c r="I20" s="13"/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5.25</v>
      </c>
      <c r="Q20" s="13">
        <v>0</v>
      </c>
      <c r="R20" s="13">
        <v>5</v>
      </c>
      <c r="S20" s="13"/>
    </row>
    <row r="21" spans="1:19" ht="15" customHeight="1" x14ac:dyDescent="0.3">
      <c r="A21" s="23" t="s">
        <v>64</v>
      </c>
      <c r="B21" s="13"/>
      <c r="C21" s="13"/>
      <c r="D21" s="13"/>
      <c r="E21" s="13"/>
      <c r="F21" s="13"/>
      <c r="G21" s="13"/>
      <c r="H21" s="13"/>
      <c r="I21" s="13"/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45</v>
      </c>
      <c r="S21" s="13"/>
    </row>
    <row r="22" spans="1:19" ht="15" customHeight="1" x14ac:dyDescent="0.3">
      <c r="A22" s="21" t="s">
        <v>172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5" customHeight="1" x14ac:dyDescent="0.3">
      <c r="A23" s="23" t="s">
        <v>62</v>
      </c>
      <c r="B23" s="13"/>
      <c r="C23" s="13"/>
      <c r="D23" s="13"/>
      <c r="E23" s="13"/>
      <c r="F23" s="13"/>
      <c r="G23" s="13"/>
      <c r="H23" s="13"/>
      <c r="I23" s="13"/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125.16</v>
      </c>
      <c r="R23" s="13">
        <v>6</v>
      </c>
      <c r="S23" s="13"/>
    </row>
    <row r="24" spans="1:19" ht="15" customHeight="1" x14ac:dyDescent="0.3">
      <c r="A24" s="23" t="s">
        <v>63</v>
      </c>
      <c r="B24" s="13"/>
      <c r="C24" s="13"/>
      <c r="D24" s="13"/>
      <c r="E24" s="13"/>
      <c r="F24" s="13"/>
      <c r="G24" s="13"/>
      <c r="H24" s="13"/>
      <c r="I24" s="13"/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2.415</v>
      </c>
      <c r="Q24" s="13">
        <v>0</v>
      </c>
      <c r="R24" s="13">
        <v>1</v>
      </c>
      <c r="S24" s="13"/>
    </row>
    <row r="25" spans="1:19" ht="15" customHeight="1" x14ac:dyDescent="0.3">
      <c r="A25" s="23" t="s">
        <v>64</v>
      </c>
      <c r="B25" s="13"/>
      <c r="C25" s="13"/>
      <c r="D25" s="13"/>
      <c r="E25" s="13"/>
      <c r="F25" s="13"/>
      <c r="G25" s="13"/>
      <c r="H25" s="13"/>
      <c r="I25" s="13"/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9</v>
      </c>
      <c r="S25" s="13"/>
    </row>
    <row r="26" spans="1:19" ht="15" customHeight="1" x14ac:dyDescent="0.3">
      <c r="A26" s="21" t="s">
        <v>173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5" customHeight="1" x14ac:dyDescent="0.3">
      <c r="A27" s="23" t="s">
        <v>166</v>
      </c>
      <c r="B27" s="13"/>
      <c r="C27" s="13"/>
      <c r="D27" s="13"/>
      <c r="E27" s="13"/>
      <c r="F27" s="13"/>
      <c r="G27" s="13"/>
      <c r="H27" s="13"/>
      <c r="I27" s="13"/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180.24</v>
      </c>
      <c r="R27" s="13">
        <v>6</v>
      </c>
      <c r="S27" s="13"/>
    </row>
    <row r="28" spans="1:19" ht="15" customHeight="1" x14ac:dyDescent="0.3">
      <c r="A28" s="23" t="s">
        <v>63</v>
      </c>
      <c r="B28" s="13"/>
      <c r="C28" s="13"/>
      <c r="D28" s="13"/>
      <c r="E28" s="13"/>
      <c r="F28" s="13"/>
      <c r="G28" s="13"/>
      <c r="H28" s="13"/>
      <c r="I28" s="13"/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1.7849999999999999</v>
      </c>
      <c r="Q28" s="13">
        <v>0</v>
      </c>
      <c r="R28" s="13">
        <v>1</v>
      </c>
      <c r="S28" s="13"/>
    </row>
    <row r="29" spans="1:19" ht="15" customHeight="1" x14ac:dyDescent="0.3">
      <c r="A29" s="23" t="s">
        <v>64</v>
      </c>
      <c r="B29" s="13"/>
      <c r="C29" s="13"/>
      <c r="D29" s="13"/>
      <c r="E29" s="13"/>
      <c r="F29" s="13"/>
      <c r="G29" s="13"/>
      <c r="H29" s="13"/>
      <c r="I29" s="13"/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9</v>
      </c>
      <c r="S29" s="13"/>
    </row>
    <row r="30" spans="1:19" ht="15" customHeight="1" x14ac:dyDescent="0.3">
      <c r="A30" s="21" t="s">
        <v>174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" customHeight="1" x14ac:dyDescent="0.3">
      <c r="A31" s="23" t="s">
        <v>166</v>
      </c>
      <c r="B31" s="13"/>
      <c r="C31" s="13"/>
      <c r="D31" s="13"/>
      <c r="E31" s="13"/>
      <c r="F31" s="13"/>
      <c r="G31" s="13"/>
      <c r="H31" s="13"/>
      <c r="I31" s="13"/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360.48</v>
      </c>
      <c r="R31" s="13">
        <v>12</v>
      </c>
      <c r="S31" s="13"/>
    </row>
    <row r="32" spans="1:19" ht="15" customHeight="1" x14ac:dyDescent="0.3">
      <c r="A32" s="23" t="s">
        <v>63</v>
      </c>
      <c r="B32" s="13"/>
      <c r="C32" s="13"/>
      <c r="D32" s="13"/>
      <c r="E32" s="13"/>
      <c r="F32" s="13"/>
      <c r="G32" s="13"/>
      <c r="H32" s="13"/>
      <c r="I32" s="13"/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4.83</v>
      </c>
      <c r="Q32" s="13">
        <v>0</v>
      </c>
      <c r="R32" s="13">
        <v>2</v>
      </c>
      <c r="S32" s="13"/>
    </row>
    <row r="33" spans="1:19" ht="15" customHeight="1" x14ac:dyDescent="0.3">
      <c r="A33" s="23" t="s">
        <v>64</v>
      </c>
      <c r="B33" s="13"/>
      <c r="C33" s="13"/>
      <c r="D33" s="13"/>
      <c r="E33" s="13"/>
      <c r="F33" s="13"/>
      <c r="G33" s="13"/>
      <c r="H33" s="13"/>
      <c r="I33" s="13"/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18</v>
      </c>
      <c r="S33" s="13"/>
    </row>
    <row r="34" spans="1:19" ht="15" customHeight="1" x14ac:dyDescent="0.3">
      <c r="A34" s="21" t="s">
        <v>175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5" customHeight="1" x14ac:dyDescent="0.3">
      <c r="A35" s="23" t="s">
        <v>166</v>
      </c>
      <c r="B35" s="13"/>
      <c r="C35" s="13"/>
      <c r="D35" s="13"/>
      <c r="E35" s="13"/>
      <c r="F35" s="13"/>
      <c r="G35" s="13"/>
      <c r="H35" s="13"/>
      <c r="I35" s="13"/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300.39999999999998</v>
      </c>
      <c r="R35" s="13">
        <v>10</v>
      </c>
      <c r="S35" s="13"/>
    </row>
    <row r="36" spans="1:19" ht="15" customHeight="1" x14ac:dyDescent="0.3">
      <c r="A36" s="23" t="s">
        <v>63</v>
      </c>
      <c r="B36" s="13"/>
      <c r="C36" s="13"/>
      <c r="D36" s="13"/>
      <c r="E36" s="13"/>
      <c r="F36" s="13"/>
      <c r="G36" s="13"/>
      <c r="H36" s="13"/>
      <c r="I36" s="13"/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3.2550000000000003</v>
      </c>
      <c r="Q36" s="13">
        <v>0</v>
      </c>
      <c r="R36" s="13">
        <v>1</v>
      </c>
      <c r="S36" s="13"/>
    </row>
    <row r="37" spans="1:19" ht="15" customHeight="1" x14ac:dyDescent="0.3">
      <c r="A37" s="23" t="s">
        <v>64</v>
      </c>
      <c r="B37" s="13"/>
      <c r="C37" s="13"/>
      <c r="D37" s="13"/>
      <c r="E37" s="13"/>
      <c r="F37" s="13"/>
      <c r="G37" s="13"/>
      <c r="H37" s="13"/>
      <c r="I37" s="13"/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12</v>
      </c>
      <c r="S37" s="13"/>
    </row>
    <row r="38" spans="1:19" ht="15" customHeight="1" x14ac:dyDescent="0.3">
      <c r="A38" s="21" t="s">
        <v>176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5" customHeight="1" x14ac:dyDescent="0.3">
      <c r="A39" s="23" t="s">
        <v>166</v>
      </c>
      <c r="B39" s="13"/>
      <c r="C39" s="13"/>
      <c r="D39" s="13"/>
      <c r="E39" s="13"/>
      <c r="F39" s="13"/>
      <c r="G39" s="13"/>
      <c r="H39" s="13"/>
      <c r="I39" s="13"/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240.32</v>
      </c>
      <c r="R39" s="13">
        <v>8</v>
      </c>
      <c r="S39" s="13"/>
    </row>
    <row r="40" spans="1:19" ht="15" customHeight="1" x14ac:dyDescent="0.3">
      <c r="A40" s="23" t="s">
        <v>63</v>
      </c>
      <c r="B40" s="13"/>
      <c r="C40" s="13"/>
      <c r="D40" s="13"/>
      <c r="E40" s="13"/>
      <c r="F40" s="13"/>
      <c r="G40" s="13"/>
      <c r="H40" s="13"/>
      <c r="I40" s="13"/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1.7849999999999999</v>
      </c>
      <c r="Q40" s="13">
        <v>0</v>
      </c>
      <c r="R40" s="13">
        <v>1</v>
      </c>
      <c r="S40" s="13"/>
    </row>
    <row r="41" spans="1:19" ht="15" customHeight="1" x14ac:dyDescent="0.3">
      <c r="A41" s="23" t="s">
        <v>64</v>
      </c>
      <c r="B41" s="13"/>
      <c r="C41" s="13"/>
      <c r="D41" s="13"/>
      <c r="E41" s="13"/>
      <c r="F41" s="13"/>
      <c r="G41" s="13"/>
      <c r="H41" s="13"/>
      <c r="I41" s="13"/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12</v>
      </c>
      <c r="S41" s="13"/>
    </row>
    <row r="42" spans="1:19" ht="15" customHeight="1" x14ac:dyDescent="0.3">
      <c r="A42" s="21" t="s">
        <v>177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5" customHeight="1" x14ac:dyDescent="0.3">
      <c r="A43" s="23" t="s">
        <v>76</v>
      </c>
      <c r="B43" s="13"/>
      <c r="C43" s="13"/>
      <c r="D43" s="13"/>
      <c r="E43" s="13"/>
      <c r="F43" s="13"/>
      <c r="G43" s="13"/>
      <c r="H43" s="13"/>
      <c r="I43" s="13"/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490.56</v>
      </c>
      <c r="R43" s="13">
        <v>12</v>
      </c>
      <c r="S43" s="13"/>
    </row>
    <row r="44" spans="1:19" ht="15" customHeight="1" x14ac:dyDescent="0.3">
      <c r="A44" s="23" t="s">
        <v>63</v>
      </c>
      <c r="B44" s="13"/>
      <c r="C44" s="13"/>
      <c r="D44" s="13"/>
      <c r="E44" s="13"/>
      <c r="F44" s="13"/>
      <c r="G44" s="13"/>
      <c r="H44" s="13"/>
      <c r="I44" s="13"/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7.14</v>
      </c>
      <c r="Q44" s="13">
        <v>0</v>
      </c>
      <c r="R44" s="13">
        <v>1</v>
      </c>
      <c r="S44" s="13"/>
    </row>
    <row r="45" spans="1:19" ht="15" customHeight="1" x14ac:dyDescent="0.3">
      <c r="A45" s="23" t="s">
        <v>64</v>
      </c>
      <c r="B45" s="13"/>
      <c r="C45" s="13"/>
      <c r="D45" s="13"/>
      <c r="E45" s="13"/>
      <c r="F45" s="13"/>
      <c r="G45" s="13"/>
      <c r="H45" s="13"/>
      <c r="I45" s="13"/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12</v>
      </c>
      <c r="S45" s="13"/>
    </row>
    <row r="46" spans="1:19" ht="15" customHeight="1" x14ac:dyDescent="0.3">
      <c r="A46" s="21" t="s">
        <v>178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5" customHeight="1" x14ac:dyDescent="0.3">
      <c r="A47" s="23" t="s">
        <v>166</v>
      </c>
      <c r="B47" s="13"/>
      <c r="C47" s="13"/>
      <c r="D47" s="13"/>
      <c r="E47" s="13"/>
      <c r="F47" s="13"/>
      <c r="G47" s="13"/>
      <c r="H47" s="13"/>
      <c r="I47" s="13"/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781.04</v>
      </c>
      <c r="R47" s="13">
        <v>26</v>
      </c>
      <c r="S47" s="13"/>
    </row>
    <row r="48" spans="1:19" ht="15" customHeight="1" x14ac:dyDescent="0.3">
      <c r="A48" s="23" t="s">
        <v>63</v>
      </c>
      <c r="B48" s="13"/>
      <c r="C48" s="13"/>
      <c r="D48" s="13"/>
      <c r="E48" s="13"/>
      <c r="F48" s="13"/>
      <c r="G48" s="13"/>
      <c r="H48" s="13"/>
      <c r="I48" s="13"/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4.9350000000000005</v>
      </c>
      <c r="Q48" s="13">
        <v>0</v>
      </c>
      <c r="R48" s="13">
        <v>1</v>
      </c>
      <c r="S48" s="13"/>
    </row>
    <row r="49" spans="1:19" ht="15" customHeight="1" x14ac:dyDescent="0.3">
      <c r="A49" s="23" t="s">
        <v>64</v>
      </c>
      <c r="B49" s="13"/>
      <c r="C49" s="13"/>
      <c r="D49" s="13"/>
      <c r="E49" s="13"/>
      <c r="F49" s="13"/>
      <c r="G49" s="13"/>
      <c r="H49" s="13"/>
      <c r="I49" s="13"/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12</v>
      </c>
      <c r="S49" s="13"/>
    </row>
    <row r="50" spans="1:19" ht="15" customHeight="1" x14ac:dyDescent="0.3">
      <c r="A50" s="21" t="s">
        <v>179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5" customHeight="1" x14ac:dyDescent="0.3">
      <c r="A51" s="23" t="s">
        <v>166</v>
      </c>
      <c r="B51" s="13"/>
      <c r="C51" s="13"/>
      <c r="D51" s="13"/>
      <c r="E51" s="13"/>
      <c r="F51" s="13"/>
      <c r="G51" s="13"/>
      <c r="H51" s="13"/>
      <c r="I51" s="13"/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781.04</v>
      </c>
      <c r="R51" s="13">
        <v>26</v>
      </c>
      <c r="S51" s="13"/>
    </row>
    <row r="52" spans="1:19" ht="15" customHeight="1" x14ac:dyDescent="0.3">
      <c r="A52" s="23" t="s">
        <v>63</v>
      </c>
      <c r="B52" s="13"/>
      <c r="C52" s="13"/>
      <c r="D52" s="13"/>
      <c r="E52" s="13"/>
      <c r="F52" s="13"/>
      <c r="G52" s="13"/>
      <c r="H52" s="13"/>
      <c r="I52" s="13"/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4.0949999999999998</v>
      </c>
      <c r="Q52" s="13">
        <v>0</v>
      </c>
      <c r="R52" s="13">
        <v>1</v>
      </c>
      <c r="S52" s="13"/>
    </row>
    <row r="53" spans="1:19" ht="15" customHeight="1" x14ac:dyDescent="0.3">
      <c r="A53" s="23" t="s">
        <v>64</v>
      </c>
      <c r="B53" s="13"/>
      <c r="C53" s="13"/>
      <c r="D53" s="13"/>
      <c r="E53" s="13"/>
      <c r="F53" s="13"/>
      <c r="G53" s="13"/>
      <c r="H53" s="13"/>
      <c r="I53" s="13"/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12</v>
      </c>
      <c r="S53" s="13"/>
    </row>
    <row r="54" spans="1:19" ht="15" customHeight="1" x14ac:dyDescent="0.3">
      <c r="A54" s="21" t="s">
        <v>180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5" customHeight="1" x14ac:dyDescent="0.3">
      <c r="A55" s="23" t="s">
        <v>166</v>
      </c>
      <c r="B55" s="13"/>
      <c r="C55" s="13"/>
      <c r="D55" s="13"/>
      <c r="E55" s="13"/>
      <c r="F55" s="13"/>
      <c r="G55" s="13"/>
      <c r="H55" s="13"/>
      <c r="I55" s="13"/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120.16</v>
      </c>
      <c r="R55" s="13">
        <v>4</v>
      </c>
      <c r="S55" s="13"/>
    </row>
    <row r="56" spans="1:19" ht="15" customHeight="1" x14ac:dyDescent="0.3">
      <c r="A56" s="23" t="s">
        <v>63</v>
      </c>
      <c r="B56" s="13"/>
      <c r="C56" s="13"/>
      <c r="D56" s="13"/>
      <c r="E56" s="13"/>
      <c r="F56" s="13"/>
      <c r="G56" s="13"/>
      <c r="H56" s="13"/>
      <c r="I56" s="13"/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1.1550000000000002</v>
      </c>
      <c r="Q56" s="13">
        <v>0</v>
      </c>
      <c r="R56" s="13">
        <v>1</v>
      </c>
      <c r="S56" s="13"/>
    </row>
    <row r="57" spans="1:19" ht="15" customHeight="1" x14ac:dyDescent="0.3">
      <c r="A57" s="23" t="s">
        <v>64</v>
      </c>
      <c r="B57" s="13"/>
      <c r="C57" s="13"/>
      <c r="D57" s="13"/>
      <c r="E57" s="13"/>
      <c r="F57" s="13"/>
      <c r="G57" s="13"/>
      <c r="H57" s="13"/>
      <c r="I57" s="13"/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9</v>
      </c>
      <c r="S57" s="13"/>
    </row>
    <row r="58" spans="1:19" ht="15" customHeight="1" x14ac:dyDescent="0.3">
      <c r="A58" s="21" t="s">
        <v>181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5" customHeight="1" x14ac:dyDescent="0.3">
      <c r="A59" s="23" t="s">
        <v>62</v>
      </c>
      <c r="B59" s="13">
        <v>186.0210339166959</v>
      </c>
      <c r="C59" s="13"/>
      <c r="D59" s="13"/>
      <c r="E59" s="13"/>
      <c r="F59" s="13">
        <v>186.0210339166959</v>
      </c>
      <c r="G59" s="13"/>
      <c r="H59" s="13"/>
      <c r="I59" s="13"/>
      <c r="J59" s="13">
        <v>186.0210339166959</v>
      </c>
      <c r="K59" s="13">
        <v>0</v>
      </c>
      <c r="L59" s="13">
        <v>0</v>
      </c>
      <c r="M59" s="13">
        <v>0</v>
      </c>
      <c r="N59" s="13">
        <v>186.0210339166959</v>
      </c>
      <c r="O59" s="13">
        <v>0</v>
      </c>
      <c r="P59" s="13">
        <v>0</v>
      </c>
      <c r="Q59" s="13">
        <v>292.03999999999996</v>
      </c>
      <c r="R59" s="13">
        <v>14</v>
      </c>
      <c r="S59" s="13"/>
    </row>
    <row r="60" spans="1:19" ht="15" customHeight="1" x14ac:dyDescent="0.3">
      <c r="A60" s="23" t="s">
        <v>63</v>
      </c>
      <c r="B60" s="13">
        <v>186.0210339166959</v>
      </c>
      <c r="C60" s="13"/>
      <c r="D60" s="13"/>
      <c r="E60" s="13"/>
      <c r="F60" s="13">
        <v>186.0210339166959</v>
      </c>
      <c r="G60" s="13"/>
      <c r="H60" s="13"/>
      <c r="I60" s="13"/>
      <c r="J60" s="13">
        <v>186.0210339166959</v>
      </c>
      <c r="K60" s="13">
        <v>0</v>
      </c>
      <c r="L60" s="13">
        <v>0</v>
      </c>
      <c r="M60" s="13">
        <v>0</v>
      </c>
      <c r="N60" s="13">
        <v>186.0210339166959</v>
      </c>
      <c r="O60" s="13">
        <v>0</v>
      </c>
      <c r="P60" s="13">
        <v>3.6170756594913094</v>
      </c>
      <c r="Q60" s="13">
        <v>0</v>
      </c>
      <c r="R60" s="13">
        <v>6</v>
      </c>
      <c r="S60" s="13"/>
    </row>
    <row r="61" spans="1:19" ht="15" customHeight="1" x14ac:dyDescent="0.3">
      <c r="A61" s="23" t="s">
        <v>64</v>
      </c>
      <c r="B61" s="13">
        <v>186.0210339166959</v>
      </c>
      <c r="C61" s="13"/>
      <c r="D61" s="13"/>
      <c r="E61" s="13"/>
      <c r="F61" s="13">
        <v>186.0210339166959</v>
      </c>
      <c r="G61" s="13"/>
      <c r="H61" s="13"/>
      <c r="I61" s="13"/>
      <c r="J61" s="13">
        <v>186.0210339166959</v>
      </c>
      <c r="K61" s="13">
        <v>0</v>
      </c>
      <c r="L61" s="13">
        <v>0</v>
      </c>
      <c r="M61" s="13">
        <v>0</v>
      </c>
      <c r="N61" s="13">
        <v>186.0210339166959</v>
      </c>
      <c r="O61" s="13">
        <v>0</v>
      </c>
      <c r="P61" s="13">
        <v>0</v>
      </c>
      <c r="Q61" s="13">
        <v>0</v>
      </c>
      <c r="R61" s="13">
        <v>66</v>
      </c>
      <c r="S61" s="13"/>
    </row>
    <row r="62" spans="1:19" ht="15" customHeight="1" x14ac:dyDescent="0.3">
      <c r="A62" s="21" t="s">
        <v>182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ht="15" customHeight="1" x14ac:dyDescent="0.3">
      <c r="A63" s="23" t="s">
        <v>157</v>
      </c>
      <c r="B63" s="13">
        <v>72.715559033845011</v>
      </c>
      <c r="C63" s="13"/>
      <c r="D63" s="13"/>
      <c r="E63" s="13"/>
      <c r="F63" s="13">
        <v>72.715559033845011</v>
      </c>
      <c r="G63" s="13"/>
      <c r="H63" s="13"/>
      <c r="I63" s="13"/>
      <c r="J63" s="13">
        <v>72.715559033845011</v>
      </c>
      <c r="K63" s="13">
        <v>0</v>
      </c>
      <c r="L63" s="13">
        <v>0</v>
      </c>
      <c r="M63" s="13">
        <v>0</v>
      </c>
      <c r="N63" s="13">
        <v>72.715559033845011</v>
      </c>
      <c r="O63" s="13">
        <v>0</v>
      </c>
      <c r="P63" s="13">
        <v>0</v>
      </c>
      <c r="Q63" s="13">
        <v>542.3599999999999</v>
      </c>
      <c r="R63" s="13">
        <v>26</v>
      </c>
      <c r="S63" s="13"/>
    </row>
    <row r="64" spans="1:19" ht="15" customHeight="1" x14ac:dyDescent="0.3">
      <c r="A64" s="23" t="s">
        <v>62</v>
      </c>
      <c r="B64" s="13">
        <v>72.715559033845011</v>
      </c>
      <c r="C64" s="13"/>
      <c r="D64" s="13"/>
      <c r="E64" s="13"/>
      <c r="F64" s="13">
        <v>72.715559033845011</v>
      </c>
      <c r="G64" s="13"/>
      <c r="H64" s="13"/>
      <c r="I64" s="13"/>
      <c r="J64" s="13">
        <v>72.715559033845011</v>
      </c>
      <c r="K64" s="13">
        <v>0</v>
      </c>
      <c r="L64" s="13">
        <v>0</v>
      </c>
      <c r="M64" s="13">
        <v>0</v>
      </c>
      <c r="N64" s="13">
        <v>72.715559033845011</v>
      </c>
      <c r="O64" s="13">
        <v>0</v>
      </c>
      <c r="P64" s="13">
        <v>0</v>
      </c>
      <c r="Q64" s="13">
        <v>250.32</v>
      </c>
      <c r="R64" s="13">
        <v>12</v>
      </c>
      <c r="S64" s="13"/>
    </row>
    <row r="65" spans="1:19" ht="15" customHeight="1" x14ac:dyDescent="0.3">
      <c r="A65" s="23" t="s">
        <v>63</v>
      </c>
      <c r="B65" s="13">
        <v>72.715559033845011</v>
      </c>
      <c r="C65" s="13"/>
      <c r="D65" s="13"/>
      <c r="E65" s="13"/>
      <c r="F65" s="13">
        <v>72.715559033845011</v>
      </c>
      <c r="G65" s="13"/>
      <c r="H65" s="13"/>
      <c r="I65" s="13"/>
      <c r="J65" s="13">
        <v>72.715559033845011</v>
      </c>
      <c r="K65" s="13">
        <v>0</v>
      </c>
      <c r="L65" s="13">
        <v>0</v>
      </c>
      <c r="M65" s="13">
        <v>0</v>
      </c>
      <c r="N65" s="13">
        <v>72.715559033845011</v>
      </c>
      <c r="O65" s="13">
        <v>0</v>
      </c>
      <c r="P65" s="13">
        <v>5.0900891323691511</v>
      </c>
      <c r="Q65" s="13">
        <v>0</v>
      </c>
      <c r="R65" s="13">
        <v>6</v>
      </c>
      <c r="S65" s="13"/>
    </row>
    <row r="66" spans="1:19" ht="15" customHeight="1" x14ac:dyDescent="0.3">
      <c r="A66" s="23" t="s">
        <v>64</v>
      </c>
      <c r="B66" s="13">
        <v>72.715559033845011</v>
      </c>
      <c r="C66" s="13"/>
      <c r="D66" s="13"/>
      <c r="E66" s="13"/>
      <c r="F66" s="13">
        <v>72.715559033845011</v>
      </c>
      <c r="G66" s="13"/>
      <c r="H66" s="13"/>
      <c r="I66" s="13"/>
      <c r="J66" s="13">
        <v>72.715559033845011</v>
      </c>
      <c r="K66" s="13">
        <v>0</v>
      </c>
      <c r="L66" s="13">
        <v>0</v>
      </c>
      <c r="M66" s="13">
        <v>0</v>
      </c>
      <c r="N66" s="13">
        <v>72.715559033845011</v>
      </c>
      <c r="O66" s="13">
        <v>0</v>
      </c>
      <c r="P66" s="13">
        <v>0</v>
      </c>
      <c r="Q66" s="13">
        <v>0</v>
      </c>
      <c r="R66" s="13">
        <v>39</v>
      </c>
      <c r="S66" s="13"/>
    </row>
    <row r="67" spans="1:19" ht="15" customHeight="1" x14ac:dyDescent="0.3">
      <c r="A67" s="21" t="s">
        <v>183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ht="15" customHeight="1" x14ac:dyDescent="0.3">
      <c r="A68" s="23" t="s">
        <v>65</v>
      </c>
      <c r="B68" s="13">
        <v>125.75995800604026</v>
      </c>
      <c r="C68" s="13"/>
      <c r="D68" s="13"/>
      <c r="E68" s="13"/>
      <c r="F68" s="13">
        <v>125.75995800604026</v>
      </c>
      <c r="G68" s="13"/>
      <c r="H68" s="13"/>
      <c r="I68" s="13"/>
      <c r="J68" s="13">
        <v>125.75995800604026</v>
      </c>
      <c r="K68" s="13">
        <v>0</v>
      </c>
      <c r="L68" s="13">
        <v>0</v>
      </c>
      <c r="M68" s="13">
        <v>0</v>
      </c>
      <c r="N68" s="13">
        <v>125.75995800604026</v>
      </c>
      <c r="O68" s="13">
        <v>0</v>
      </c>
      <c r="P68" s="13">
        <v>0</v>
      </c>
      <c r="Q68" s="13">
        <v>542.3599999999999</v>
      </c>
      <c r="R68" s="13">
        <v>26</v>
      </c>
      <c r="S68" s="13"/>
    </row>
    <row r="69" spans="1:19" ht="15" customHeight="1" x14ac:dyDescent="0.3">
      <c r="A69" s="23" t="s">
        <v>66</v>
      </c>
      <c r="B69" s="13">
        <v>125.75995800604026</v>
      </c>
      <c r="C69" s="13"/>
      <c r="D69" s="13"/>
      <c r="E69" s="13"/>
      <c r="F69" s="13">
        <v>125.75995800604026</v>
      </c>
      <c r="G69" s="13"/>
      <c r="H69" s="13"/>
      <c r="I69" s="13"/>
      <c r="J69" s="13">
        <v>125.75995800604026</v>
      </c>
      <c r="K69" s="13">
        <v>0</v>
      </c>
      <c r="L69" s="13">
        <v>0</v>
      </c>
      <c r="M69" s="13">
        <v>0</v>
      </c>
      <c r="N69" s="13">
        <v>125.75995800604026</v>
      </c>
      <c r="O69" s="13">
        <v>0</v>
      </c>
      <c r="P69" s="13">
        <v>0</v>
      </c>
      <c r="Q69" s="13">
        <v>938.7</v>
      </c>
      <c r="R69" s="13">
        <v>45</v>
      </c>
      <c r="S69" s="13"/>
    </row>
    <row r="70" spans="1:19" ht="15" customHeight="1" x14ac:dyDescent="0.3">
      <c r="A70" s="23" t="s">
        <v>63</v>
      </c>
      <c r="B70" s="13">
        <v>125.75995800604026</v>
      </c>
      <c r="C70" s="13"/>
      <c r="D70" s="13"/>
      <c r="E70" s="13"/>
      <c r="F70" s="13">
        <v>125.75995800604026</v>
      </c>
      <c r="G70" s="13"/>
      <c r="H70" s="13"/>
      <c r="I70" s="13"/>
      <c r="J70" s="13">
        <v>125.75995800604026</v>
      </c>
      <c r="K70" s="13">
        <v>0</v>
      </c>
      <c r="L70" s="13">
        <v>0</v>
      </c>
      <c r="M70" s="13">
        <v>0</v>
      </c>
      <c r="N70" s="13">
        <v>125.75995800604026</v>
      </c>
      <c r="O70" s="13">
        <v>0</v>
      </c>
      <c r="P70" s="13">
        <v>13.204795590634228</v>
      </c>
      <c r="Q70" s="13">
        <v>0</v>
      </c>
      <c r="R70" s="13">
        <v>8</v>
      </c>
      <c r="S70" s="13"/>
    </row>
    <row r="71" spans="1:19" ht="15" customHeight="1" x14ac:dyDescent="0.3">
      <c r="A71" s="23" t="s">
        <v>67</v>
      </c>
      <c r="B71" s="13">
        <v>125.75995800604026</v>
      </c>
      <c r="C71" s="13"/>
      <c r="D71" s="13"/>
      <c r="E71" s="13"/>
      <c r="F71" s="13">
        <v>125.75995800604026</v>
      </c>
      <c r="G71" s="13"/>
      <c r="H71" s="13"/>
      <c r="I71" s="13"/>
      <c r="J71" s="13">
        <v>125.75995800604026</v>
      </c>
      <c r="K71" s="13">
        <v>0</v>
      </c>
      <c r="L71" s="13">
        <v>0</v>
      </c>
      <c r="M71" s="13">
        <v>0</v>
      </c>
      <c r="N71" s="13">
        <v>125.75995800604026</v>
      </c>
      <c r="O71" s="13">
        <v>0</v>
      </c>
      <c r="P71" s="13">
        <v>0</v>
      </c>
      <c r="Q71" s="13">
        <v>0</v>
      </c>
      <c r="R71" s="13">
        <v>60</v>
      </c>
      <c r="S71" s="13"/>
    </row>
    <row r="72" spans="1:19" ht="15" customHeight="1" x14ac:dyDescent="0.3">
      <c r="A72" s="21" t="s">
        <v>184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ht="15" customHeight="1" x14ac:dyDescent="0.3">
      <c r="A73" s="23" t="s">
        <v>65</v>
      </c>
      <c r="B73" s="13">
        <v>82.076690501071909</v>
      </c>
      <c r="C73" s="13"/>
      <c r="D73" s="13"/>
      <c r="E73" s="13"/>
      <c r="F73" s="13">
        <v>82.076690501071909</v>
      </c>
      <c r="G73" s="13"/>
      <c r="H73" s="13"/>
      <c r="I73" s="13"/>
      <c r="J73" s="13">
        <v>82.076690501071909</v>
      </c>
      <c r="K73" s="13">
        <v>0</v>
      </c>
      <c r="L73" s="13">
        <v>0</v>
      </c>
      <c r="M73" s="13">
        <v>0</v>
      </c>
      <c r="N73" s="13">
        <v>82.076690501071909</v>
      </c>
      <c r="O73" s="13">
        <v>0</v>
      </c>
      <c r="P73" s="13">
        <v>0</v>
      </c>
      <c r="Q73" s="13">
        <v>438.05999999999995</v>
      </c>
      <c r="R73" s="13">
        <v>21</v>
      </c>
      <c r="S73" s="13"/>
    </row>
    <row r="74" spans="1:19" ht="15" customHeight="1" x14ac:dyDescent="0.3">
      <c r="A74" s="23" t="s">
        <v>66</v>
      </c>
      <c r="B74" s="13">
        <v>82.076690501071909</v>
      </c>
      <c r="C74" s="13"/>
      <c r="D74" s="13"/>
      <c r="E74" s="13"/>
      <c r="F74" s="13">
        <v>82.076690501071909</v>
      </c>
      <c r="G74" s="13"/>
      <c r="H74" s="13"/>
      <c r="I74" s="13"/>
      <c r="J74" s="13">
        <v>82.076690501071909</v>
      </c>
      <c r="K74" s="13">
        <v>0</v>
      </c>
      <c r="L74" s="13">
        <v>0</v>
      </c>
      <c r="M74" s="13">
        <v>0</v>
      </c>
      <c r="N74" s="13">
        <v>82.076690501071909</v>
      </c>
      <c r="O74" s="13">
        <v>0</v>
      </c>
      <c r="P74" s="13">
        <v>0</v>
      </c>
      <c r="Q74" s="13">
        <v>604.93999999999994</v>
      </c>
      <c r="R74" s="13">
        <v>29</v>
      </c>
      <c r="S74" s="13"/>
    </row>
    <row r="75" spans="1:19" ht="15" customHeight="1" x14ac:dyDescent="0.3">
      <c r="A75" s="23" t="s">
        <v>63</v>
      </c>
      <c r="B75" s="13">
        <v>82.076690501071909</v>
      </c>
      <c r="C75" s="13"/>
      <c r="D75" s="13"/>
      <c r="E75" s="13"/>
      <c r="F75" s="13">
        <v>82.076690501071909</v>
      </c>
      <c r="G75" s="13"/>
      <c r="H75" s="13"/>
      <c r="I75" s="13"/>
      <c r="J75" s="13">
        <v>82.076690501071909</v>
      </c>
      <c r="K75" s="13">
        <v>0</v>
      </c>
      <c r="L75" s="13">
        <v>0</v>
      </c>
      <c r="M75" s="13">
        <v>0</v>
      </c>
      <c r="N75" s="13">
        <v>82.076690501071909</v>
      </c>
      <c r="O75" s="13">
        <v>0</v>
      </c>
      <c r="P75" s="13">
        <v>10.852362410697285</v>
      </c>
      <c r="Q75" s="13">
        <v>0</v>
      </c>
      <c r="R75" s="13">
        <v>4</v>
      </c>
      <c r="S75" s="13"/>
    </row>
    <row r="76" spans="1:19" ht="15" customHeight="1" x14ac:dyDescent="0.3">
      <c r="A76" s="23" t="s">
        <v>67</v>
      </c>
      <c r="B76" s="13">
        <v>82.076690501071909</v>
      </c>
      <c r="C76" s="13"/>
      <c r="D76" s="13"/>
      <c r="E76" s="13"/>
      <c r="F76" s="13">
        <v>82.076690501071909</v>
      </c>
      <c r="G76" s="13"/>
      <c r="H76" s="13"/>
      <c r="I76" s="13"/>
      <c r="J76" s="13">
        <v>82.076690501071909</v>
      </c>
      <c r="K76" s="13">
        <v>0</v>
      </c>
      <c r="L76" s="13">
        <v>0</v>
      </c>
      <c r="M76" s="13">
        <v>0</v>
      </c>
      <c r="N76" s="13">
        <v>82.076690501071909</v>
      </c>
      <c r="O76" s="13">
        <v>0</v>
      </c>
      <c r="P76" s="13">
        <v>0</v>
      </c>
      <c r="Q76" s="13">
        <v>0</v>
      </c>
      <c r="R76" s="13">
        <v>34</v>
      </c>
      <c r="S76" s="13"/>
    </row>
    <row r="77" spans="1:19" ht="15" customHeight="1" x14ac:dyDescent="0.3">
      <c r="A77" s="21" t="s">
        <v>185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ht="15" customHeight="1" x14ac:dyDescent="0.3">
      <c r="A78" s="23" t="s">
        <v>65</v>
      </c>
      <c r="B78" s="13">
        <v>23.347746359287441</v>
      </c>
      <c r="C78" s="13"/>
      <c r="D78" s="13"/>
      <c r="E78" s="13"/>
      <c r="F78" s="13">
        <v>23.347746359287441</v>
      </c>
      <c r="G78" s="13"/>
      <c r="H78" s="13"/>
      <c r="I78" s="13"/>
      <c r="J78" s="13">
        <v>23.347746359287441</v>
      </c>
      <c r="K78" s="13">
        <v>0</v>
      </c>
      <c r="L78" s="13">
        <v>0</v>
      </c>
      <c r="M78" s="13">
        <v>0</v>
      </c>
      <c r="N78" s="13">
        <v>23.347746359287441</v>
      </c>
      <c r="O78" s="13">
        <v>0</v>
      </c>
      <c r="P78" s="13">
        <v>0</v>
      </c>
      <c r="Q78" s="13">
        <v>125.16</v>
      </c>
      <c r="R78" s="13">
        <v>6</v>
      </c>
      <c r="S78" s="13"/>
    </row>
    <row r="79" spans="1:19" ht="15" customHeight="1" x14ac:dyDescent="0.3">
      <c r="A79" s="23" t="s">
        <v>66</v>
      </c>
      <c r="B79" s="13">
        <v>23.347746359287441</v>
      </c>
      <c r="C79" s="13"/>
      <c r="D79" s="13"/>
      <c r="E79" s="13"/>
      <c r="F79" s="13">
        <v>23.347746359287441</v>
      </c>
      <c r="G79" s="13"/>
      <c r="H79" s="13"/>
      <c r="I79" s="13"/>
      <c r="J79" s="13">
        <v>23.347746359287441</v>
      </c>
      <c r="K79" s="13">
        <v>0</v>
      </c>
      <c r="L79" s="13">
        <v>0</v>
      </c>
      <c r="M79" s="13">
        <v>0</v>
      </c>
      <c r="N79" s="13">
        <v>23.347746359287441</v>
      </c>
      <c r="O79" s="13">
        <v>0</v>
      </c>
      <c r="P79" s="13">
        <v>0</v>
      </c>
      <c r="Q79" s="13">
        <v>166.88</v>
      </c>
      <c r="R79" s="13">
        <v>8</v>
      </c>
      <c r="S79" s="13"/>
    </row>
    <row r="80" spans="1:19" ht="15" customHeight="1" x14ac:dyDescent="0.3">
      <c r="A80" s="23" t="s">
        <v>63</v>
      </c>
      <c r="B80" s="13">
        <v>23.347746359287441</v>
      </c>
      <c r="C80" s="13"/>
      <c r="D80" s="13"/>
      <c r="E80" s="13"/>
      <c r="F80" s="13">
        <v>23.347746359287441</v>
      </c>
      <c r="G80" s="13"/>
      <c r="H80" s="13"/>
      <c r="I80" s="13"/>
      <c r="J80" s="13">
        <v>23.347746359287441</v>
      </c>
      <c r="K80" s="13">
        <v>0</v>
      </c>
      <c r="L80" s="13">
        <v>0</v>
      </c>
      <c r="M80" s="13">
        <v>0</v>
      </c>
      <c r="N80" s="13">
        <v>23.347746359287441</v>
      </c>
      <c r="O80" s="13">
        <v>0</v>
      </c>
      <c r="P80" s="13">
        <v>4.5398395698614467</v>
      </c>
      <c r="Q80" s="13">
        <v>0</v>
      </c>
      <c r="R80" s="13">
        <v>2</v>
      </c>
      <c r="S80" s="13"/>
    </row>
    <row r="81" spans="1:19" ht="15" customHeight="1" x14ac:dyDescent="0.3">
      <c r="A81" s="23" t="s">
        <v>67</v>
      </c>
      <c r="B81" s="13">
        <v>23.347746359287441</v>
      </c>
      <c r="C81" s="13"/>
      <c r="D81" s="13"/>
      <c r="E81" s="13"/>
      <c r="F81" s="13">
        <v>23.347746359287441</v>
      </c>
      <c r="G81" s="13"/>
      <c r="H81" s="13"/>
      <c r="I81" s="13"/>
      <c r="J81" s="13">
        <v>23.347746359287441</v>
      </c>
      <c r="K81" s="13">
        <v>0</v>
      </c>
      <c r="L81" s="13">
        <v>0</v>
      </c>
      <c r="M81" s="13">
        <v>0</v>
      </c>
      <c r="N81" s="13">
        <v>23.347746359287441</v>
      </c>
      <c r="O81" s="13">
        <v>0</v>
      </c>
      <c r="P81" s="13">
        <v>0</v>
      </c>
      <c r="Q81" s="13">
        <v>0</v>
      </c>
      <c r="R81" s="13">
        <v>12</v>
      </c>
      <c r="S81" s="13"/>
    </row>
    <row r="82" spans="1:19" ht="15" customHeight="1" x14ac:dyDescent="0.3">
      <c r="P82">
        <f>SUM(P4:P81)</f>
        <v>81.299162363053412</v>
      </c>
      <c r="Q82">
        <f>SUM(Q4:Q81)</f>
        <v>8364.9399999999987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workbookViewId="0">
      <pane ySplit="1" topLeftCell="A59" activePane="bottomLeft" state="frozen"/>
      <selection pane="bottomLeft" activeCell="U12" sqref="U12"/>
    </sheetView>
  </sheetViews>
  <sheetFormatPr defaultColWidth="8.88671875" defaultRowHeight="15" customHeight="1" x14ac:dyDescent="0.3"/>
  <cols>
    <col min="1" max="1" width="47.5546875" customWidth="1"/>
    <col min="2" max="2" width="12" hidden="1" customWidth="1"/>
    <col min="3" max="3" width="10.6640625" hidden="1" customWidth="1"/>
    <col min="4" max="4" width="14.109375" hidden="1" customWidth="1"/>
    <col min="5" max="5" width="11.21875" hidden="1" customWidth="1"/>
    <col min="6" max="6" width="14" hidden="1" customWidth="1"/>
    <col min="7" max="8" width="12" hidden="1" customWidth="1"/>
    <col min="9" max="9" width="11.6640625" hidden="1" customWidth="1"/>
    <col min="10" max="10" width="12" hidden="1" customWidth="1"/>
    <col min="11" max="11" width="5.77734375" hidden="1" customWidth="1"/>
    <col min="12" max="12" width="9.109375" hidden="1" customWidth="1"/>
    <col min="13" max="13" width="6.33203125" hidden="1" customWidth="1"/>
    <col min="14" max="14" width="12" hidden="1" customWidth="1"/>
    <col min="15" max="16" width="12" bestFit="1" customWidth="1"/>
    <col min="17" max="17" width="9" bestFit="1" customWidth="1"/>
    <col min="18" max="18" width="5.77734375" bestFit="1" customWidth="1"/>
    <col min="19" max="19" width="14.33203125" hidden="1" customWidth="1"/>
  </cols>
  <sheetData>
    <row r="1" spans="1:19" ht="15" customHeight="1" x14ac:dyDescent="0.3">
      <c r="A1" s="22" t="s">
        <v>38</v>
      </c>
      <c r="B1" s="22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  <c r="J1" t="s">
        <v>47</v>
      </c>
      <c r="K1" t="s">
        <v>48</v>
      </c>
      <c r="L1" t="s">
        <v>49</v>
      </c>
      <c r="M1" t="s">
        <v>50</v>
      </c>
      <c r="N1" t="s">
        <v>51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</row>
    <row r="2" spans="1:19" ht="15" customHeight="1" x14ac:dyDescent="0.3">
      <c r="A2" s="12" t="s">
        <v>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5" customHeight="1" x14ac:dyDescent="0.3">
      <c r="A3" s="14" t="s">
        <v>138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5" customHeight="1" x14ac:dyDescent="0.3">
      <c r="A4" s="15" t="s">
        <v>58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" customHeight="1" x14ac:dyDescent="0.3">
      <c r="A5" s="16" t="s">
        <v>59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" customHeight="1" x14ac:dyDescent="0.3">
      <c r="A6" s="17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5" customHeight="1" x14ac:dyDescent="0.3">
      <c r="A7" s="18" t="s">
        <v>61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" customHeight="1" x14ac:dyDescent="0.3">
      <c r="A8" s="19" t="s">
        <v>61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" customHeight="1" x14ac:dyDescent="0.3">
      <c r="A9" s="20" t="s">
        <v>61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5" customHeight="1" x14ac:dyDescent="0.3">
      <c r="A10" s="21" t="s">
        <v>150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5" customHeight="1" x14ac:dyDescent="0.3">
      <c r="A11" s="23" t="s">
        <v>134</v>
      </c>
      <c r="B11" s="13"/>
      <c r="C11" s="13"/>
      <c r="D11" s="13"/>
      <c r="E11" s="13"/>
      <c r="F11" s="13">
        <v>33.405078738018716</v>
      </c>
      <c r="G11" s="13">
        <v>67.459154891736404</v>
      </c>
      <c r="H11" s="13"/>
      <c r="I11" s="13"/>
      <c r="J11" s="13">
        <v>0</v>
      </c>
      <c r="K11" s="13">
        <v>0</v>
      </c>
      <c r="L11" s="13">
        <v>0</v>
      </c>
      <c r="M11" s="13">
        <v>0</v>
      </c>
      <c r="N11" s="13">
        <v>33.405078738018716</v>
      </c>
      <c r="O11" s="13">
        <v>67.459154891736404</v>
      </c>
      <c r="P11" s="13">
        <v>0</v>
      </c>
      <c r="Q11" s="13">
        <v>15488.55</v>
      </c>
      <c r="R11" s="13">
        <v>20</v>
      </c>
      <c r="S11" s="13"/>
    </row>
    <row r="12" spans="1:19" ht="15" customHeight="1" x14ac:dyDescent="0.3">
      <c r="A12" s="23" t="s">
        <v>151</v>
      </c>
      <c r="B12" s="13"/>
      <c r="C12" s="13"/>
      <c r="D12" s="13"/>
      <c r="E12" s="13"/>
      <c r="F12" s="13">
        <v>33.405078738018716</v>
      </c>
      <c r="G12" s="13">
        <v>67.459154891736404</v>
      </c>
      <c r="H12" s="13"/>
      <c r="I12" s="13"/>
      <c r="J12" s="13">
        <v>0</v>
      </c>
      <c r="K12" s="13">
        <v>0</v>
      </c>
      <c r="L12" s="13">
        <v>0</v>
      </c>
      <c r="M12" s="13">
        <v>0</v>
      </c>
      <c r="N12" s="13">
        <v>33.405078738018716</v>
      </c>
      <c r="O12" s="13">
        <v>67.459154891736404</v>
      </c>
      <c r="P12" s="13">
        <v>0</v>
      </c>
      <c r="Q12" s="13">
        <v>12672.449999999999</v>
      </c>
      <c r="R12" s="13">
        <v>20</v>
      </c>
      <c r="S12" s="13"/>
    </row>
    <row r="13" spans="1:19" ht="15" customHeight="1" x14ac:dyDescent="0.3">
      <c r="A13" s="23" t="s">
        <v>63</v>
      </c>
      <c r="B13" s="13"/>
      <c r="C13" s="13"/>
      <c r="D13" s="13"/>
      <c r="E13" s="13"/>
      <c r="F13" s="13">
        <v>33.405078738018716</v>
      </c>
      <c r="G13" s="13">
        <v>67.459154891736404</v>
      </c>
      <c r="H13" s="13"/>
      <c r="I13" s="13"/>
      <c r="J13" s="13">
        <v>0</v>
      </c>
      <c r="K13" s="13">
        <v>0</v>
      </c>
      <c r="L13" s="13">
        <v>0</v>
      </c>
      <c r="M13" s="13">
        <v>0</v>
      </c>
      <c r="N13" s="13">
        <v>33.405078738018716</v>
      </c>
      <c r="O13" s="13">
        <v>67.459154891736404</v>
      </c>
      <c r="P13" s="13">
        <v>2.1774316106721581</v>
      </c>
      <c r="Q13" s="13">
        <v>0</v>
      </c>
      <c r="R13" s="13">
        <v>1</v>
      </c>
      <c r="S13" s="13"/>
    </row>
    <row r="14" spans="1:19" ht="15" customHeight="1" x14ac:dyDescent="0.3">
      <c r="A14" s="23" t="s">
        <v>69</v>
      </c>
      <c r="B14" s="13"/>
      <c r="C14" s="13"/>
      <c r="D14" s="13"/>
      <c r="E14" s="13"/>
      <c r="F14" s="13">
        <v>33.405078738018716</v>
      </c>
      <c r="G14" s="13">
        <v>67.459154891736404</v>
      </c>
      <c r="H14" s="13"/>
      <c r="I14" s="13"/>
      <c r="J14" s="13">
        <v>0</v>
      </c>
      <c r="K14" s="13">
        <v>0</v>
      </c>
      <c r="L14" s="13">
        <v>0</v>
      </c>
      <c r="M14" s="13">
        <v>0</v>
      </c>
      <c r="N14" s="13">
        <v>33.405078738018716</v>
      </c>
      <c r="O14" s="13">
        <v>67.459154891736404</v>
      </c>
      <c r="P14" s="13">
        <v>0</v>
      </c>
      <c r="Q14" s="13">
        <v>0</v>
      </c>
      <c r="R14" s="13">
        <v>23</v>
      </c>
      <c r="S14" s="13"/>
    </row>
    <row r="15" spans="1:19" ht="15" customHeight="1" x14ac:dyDescent="0.3">
      <c r="A15" s="23" t="s">
        <v>133</v>
      </c>
      <c r="B15" s="13"/>
      <c r="C15" s="13"/>
      <c r="D15" s="13"/>
      <c r="E15" s="13"/>
      <c r="F15" s="13">
        <v>33.405078738018716</v>
      </c>
      <c r="G15" s="13">
        <v>67.459154891736404</v>
      </c>
      <c r="H15" s="13"/>
      <c r="I15" s="13"/>
      <c r="J15" s="13">
        <v>0</v>
      </c>
      <c r="K15" s="13">
        <v>0</v>
      </c>
      <c r="L15" s="13">
        <v>0</v>
      </c>
      <c r="M15" s="13">
        <v>0</v>
      </c>
      <c r="N15" s="13">
        <v>33.405078738018716</v>
      </c>
      <c r="O15" s="13">
        <v>67.459154891736404</v>
      </c>
      <c r="P15" s="13">
        <v>0</v>
      </c>
      <c r="Q15" s="13">
        <v>43.25</v>
      </c>
      <c r="R15" s="13">
        <v>1</v>
      </c>
      <c r="S15" s="13"/>
    </row>
    <row r="16" spans="1:19" ht="15" customHeight="1" x14ac:dyDescent="0.3">
      <c r="A16" s="21" t="s">
        <v>68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5" customHeight="1" x14ac:dyDescent="0.3">
      <c r="A17" s="23" t="s">
        <v>152</v>
      </c>
      <c r="B17" s="13"/>
      <c r="C17" s="13"/>
      <c r="D17" s="13"/>
      <c r="E17" s="13"/>
      <c r="F17" s="13">
        <v>294.91482188429592</v>
      </c>
      <c r="G17" s="13">
        <v>3850.1325551784889</v>
      </c>
      <c r="H17" s="13"/>
      <c r="I17" s="13"/>
      <c r="J17" s="13">
        <v>0</v>
      </c>
      <c r="K17" s="13">
        <v>0</v>
      </c>
      <c r="L17" s="13">
        <v>0</v>
      </c>
      <c r="M17" s="13">
        <v>0</v>
      </c>
      <c r="N17" s="13">
        <v>294.91482188429592</v>
      </c>
      <c r="O17" s="13">
        <v>3850.1325551784889</v>
      </c>
      <c r="P17" s="13">
        <v>0</v>
      </c>
      <c r="Q17" s="13">
        <v>367.13599999999997</v>
      </c>
      <c r="R17" s="13">
        <v>88</v>
      </c>
      <c r="S17" s="13"/>
    </row>
    <row r="18" spans="1:19" ht="15" customHeight="1" x14ac:dyDescent="0.3">
      <c r="A18" s="23" t="s">
        <v>62</v>
      </c>
      <c r="B18" s="13"/>
      <c r="C18" s="13"/>
      <c r="D18" s="13"/>
      <c r="E18" s="13"/>
      <c r="F18" s="13">
        <v>294.91482188429592</v>
      </c>
      <c r="G18" s="13">
        <v>3850.1325551784889</v>
      </c>
      <c r="H18" s="13"/>
      <c r="I18" s="13"/>
      <c r="J18" s="13">
        <v>0</v>
      </c>
      <c r="K18" s="13">
        <v>0</v>
      </c>
      <c r="L18" s="13">
        <v>0</v>
      </c>
      <c r="M18" s="13">
        <v>0</v>
      </c>
      <c r="N18" s="13">
        <v>294.91482188429592</v>
      </c>
      <c r="O18" s="13">
        <v>3850.1325551784889</v>
      </c>
      <c r="P18" s="13">
        <v>0</v>
      </c>
      <c r="Q18" s="13">
        <v>1022.1399999999999</v>
      </c>
      <c r="R18" s="13">
        <v>49</v>
      </c>
      <c r="S18" s="13"/>
    </row>
    <row r="19" spans="1:19" ht="15" customHeight="1" x14ac:dyDescent="0.3">
      <c r="A19" s="23" t="s">
        <v>63</v>
      </c>
      <c r="B19" s="13"/>
      <c r="C19" s="13"/>
      <c r="D19" s="13"/>
      <c r="E19" s="13"/>
      <c r="F19" s="13">
        <v>294.91482188429592</v>
      </c>
      <c r="G19" s="13">
        <v>3850.1325551784889</v>
      </c>
      <c r="H19" s="13"/>
      <c r="I19" s="13"/>
      <c r="J19" s="13">
        <v>0</v>
      </c>
      <c r="K19" s="13">
        <v>0</v>
      </c>
      <c r="L19" s="13">
        <v>0</v>
      </c>
      <c r="M19" s="13">
        <v>0</v>
      </c>
      <c r="N19" s="13">
        <v>294.91482188429592</v>
      </c>
      <c r="O19" s="13">
        <v>3850.1325551784889</v>
      </c>
      <c r="P19" s="13">
        <v>50.907308229582249</v>
      </c>
      <c r="Q19" s="13">
        <v>0</v>
      </c>
      <c r="R19" s="13">
        <v>1</v>
      </c>
      <c r="S19" s="13"/>
    </row>
    <row r="20" spans="1:19" ht="15" customHeight="1" x14ac:dyDescent="0.3">
      <c r="A20" s="23" t="s">
        <v>69</v>
      </c>
      <c r="B20" s="13"/>
      <c r="C20" s="13"/>
      <c r="D20" s="13"/>
      <c r="E20" s="13"/>
      <c r="F20" s="13">
        <v>294.91482188429592</v>
      </c>
      <c r="G20" s="13">
        <v>3850.1325551784889</v>
      </c>
      <c r="H20" s="13"/>
      <c r="I20" s="13"/>
      <c r="J20" s="13">
        <v>0</v>
      </c>
      <c r="K20" s="13">
        <v>0</v>
      </c>
      <c r="L20" s="13">
        <v>0</v>
      </c>
      <c r="M20" s="13">
        <v>0</v>
      </c>
      <c r="N20" s="13">
        <v>294.91482188429592</v>
      </c>
      <c r="O20" s="13">
        <v>3850.1325551784889</v>
      </c>
      <c r="P20" s="13">
        <v>0</v>
      </c>
      <c r="Q20" s="13">
        <v>0</v>
      </c>
      <c r="R20" s="13">
        <v>1284</v>
      </c>
      <c r="S20" s="13"/>
    </row>
    <row r="21" spans="1:19" ht="15" customHeight="1" x14ac:dyDescent="0.3">
      <c r="A21" s="23" t="s">
        <v>70</v>
      </c>
      <c r="B21" s="13"/>
      <c r="C21" s="13"/>
      <c r="D21" s="13"/>
      <c r="E21" s="13"/>
      <c r="F21" s="13">
        <v>294.91482188429592</v>
      </c>
      <c r="G21" s="13">
        <v>3850.1325551784889</v>
      </c>
      <c r="H21" s="13"/>
      <c r="I21" s="13"/>
      <c r="J21" s="13">
        <v>0</v>
      </c>
      <c r="K21" s="13">
        <v>0</v>
      </c>
      <c r="L21" s="13">
        <v>0</v>
      </c>
      <c r="M21" s="13">
        <v>0</v>
      </c>
      <c r="N21" s="13">
        <v>294.91482188429592</v>
      </c>
      <c r="O21" s="13">
        <v>3850.1325551784889</v>
      </c>
      <c r="P21" s="13">
        <v>0</v>
      </c>
      <c r="Q21" s="13">
        <v>693</v>
      </c>
      <c r="R21" s="13">
        <v>33</v>
      </c>
      <c r="S21" s="13"/>
    </row>
    <row r="22" spans="1:19" ht="15" customHeight="1" x14ac:dyDescent="0.3">
      <c r="A22" s="26" t="s">
        <v>153</v>
      </c>
      <c r="B22" s="13"/>
      <c r="C22" s="13"/>
      <c r="D22" s="13"/>
      <c r="E22" s="13"/>
      <c r="F22" s="13">
        <v>294.91482188429592</v>
      </c>
      <c r="G22" s="13">
        <v>3850.1325551784889</v>
      </c>
      <c r="H22" s="13"/>
      <c r="I22" s="13"/>
      <c r="J22" s="13">
        <v>0</v>
      </c>
      <c r="K22" s="13">
        <v>0</v>
      </c>
      <c r="L22" s="13">
        <v>0</v>
      </c>
      <c r="M22" s="13">
        <v>0</v>
      </c>
      <c r="N22" s="13">
        <v>294.91482188429592</v>
      </c>
      <c r="O22" s="13">
        <v>3850.1325551784889</v>
      </c>
      <c r="P22" s="13">
        <v>0</v>
      </c>
      <c r="Q22" s="13">
        <v>693</v>
      </c>
      <c r="R22" s="13">
        <v>33</v>
      </c>
      <c r="S22" s="13"/>
    </row>
    <row r="23" spans="1:19" ht="15" customHeight="1" x14ac:dyDescent="0.3">
      <c r="A23" s="15" t="s">
        <v>101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5" customHeight="1" x14ac:dyDescent="0.3">
      <c r="A24" s="16" t="s">
        <v>59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5" customHeight="1" x14ac:dyDescent="0.3">
      <c r="A25" s="17" t="s">
        <v>154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5" customHeight="1" x14ac:dyDescent="0.3">
      <c r="A26" s="18" t="s">
        <v>61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5" customHeight="1" x14ac:dyDescent="0.3">
      <c r="A27" s="19" t="s">
        <v>61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5" customHeight="1" x14ac:dyDescent="0.3">
      <c r="A28" s="20" t="s">
        <v>61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5" customHeight="1" x14ac:dyDescent="0.3">
      <c r="A29" s="21" t="s">
        <v>155</v>
      </c>
      <c r="B29" s="13"/>
      <c r="C29" s="13"/>
      <c r="D29" s="13"/>
      <c r="E29" s="13"/>
      <c r="F29" s="13"/>
      <c r="G29" s="13"/>
      <c r="H29" s="13"/>
      <c r="I29" s="13"/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1316</v>
      </c>
      <c r="R29" s="13">
        <v>329</v>
      </c>
      <c r="S29" s="13"/>
    </row>
    <row r="30" spans="1:19" ht="15" customHeight="1" x14ac:dyDescent="0.3">
      <c r="A30" s="21" t="s">
        <v>156</v>
      </c>
      <c r="B30" s="13"/>
      <c r="C30" s="13"/>
      <c r="D30" s="13"/>
      <c r="E30" s="13"/>
      <c r="F30" s="13"/>
      <c r="G30" s="13"/>
      <c r="H30" s="13"/>
      <c r="I30" s="13"/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25</v>
      </c>
      <c r="R30" s="13">
        <v>5</v>
      </c>
      <c r="S30" s="13"/>
    </row>
    <row r="31" spans="1:19" ht="15" customHeight="1" x14ac:dyDescent="0.3">
      <c r="A31" s="21" t="s">
        <v>157</v>
      </c>
      <c r="B31" s="13">
        <v>10834.662774569008</v>
      </c>
      <c r="C31" s="13"/>
      <c r="D31" s="13"/>
      <c r="E31" s="13"/>
      <c r="F31" s="13">
        <v>10834.662774569008</v>
      </c>
      <c r="G31" s="13"/>
      <c r="H31" s="13"/>
      <c r="I31" s="13"/>
      <c r="J31" s="13">
        <v>10834.662774569008</v>
      </c>
      <c r="K31" s="13">
        <v>0</v>
      </c>
      <c r="L31" s="13">
        <v>0</v>
      </c>
      <c r="M31" s="13">
        <v>0</v>
      </c>
      <c r="N31" s="13">
        <v>10834.662774569008</v>
      </c>
      <c r="O31" s="13">
        <v>0</v>
      </c>
      <c r="P31" s="13">
        <v>0</v>
      </c>
      <c r="Q31" s="13">
        <v>10661.279999999953</v>
      </c>
      <c r="R31" s="13">
        <v>798</v>
      </c>
      <c r="S31" s="13"/>
    </row>
    <row r="32" spans="1:19" ht="15" customHeight="1" x14ac:dyDescent="0.3">
      <c r="A32" s="21" t="s">
        <v>158</v>
      </c>
      <c r="B32" s="13"/>
      <c r="C32" s="13"/>
      <c r="D32" s="13"/>
      <c r="E32" s="13"/>
      <c r="F32" s="13"/>
      <c r="G32" s="13"/>
      <c r="H32" s="13"/>
      <c r="I32" s="13"/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207</v>
      </c>
      <c r="R32" s="13">
        <v>23</v>
      </c>
      <c r="S32" s="13"/>
    </row>
    <row r="33" spans="1:19" ht="15" customHeight="1" x14ac:dyDescent="0.3">
      <c r="A33" s="21" t="s">
        <v>159</v>
      </c>
      <c r="B33" s="13"/>
      <c r="C33" s="13"/>
      <c r="D33" s="13"/>
      <c r="E33" s="13"/>
      <c r="F33" s="13"/>
      <c r="G33" s="13"/>
      <c r="H33" s="13"/>
      <c r="I33" s="13"/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35</v>
      </c>
      <c r="R33" s="13">
        <v>7</v>
      </c>
      <c r="S33" s="13"/>
    </row>
    <row r="34" spans="1:19" ht="15" customHeight="1" x14ac:dyDescent="0.3">
      <c r="A34" s="21" t="s">
        <v>160</v>
      </c>
      <c r="B34" s="13"/>
      <c r="C34" s="13"/>
      <c r="D34" s="13"/>
      <c r="E34" s="13"/>
      <c r="F34" s="13"/>
      <c r="G34" s="13"/>
      <c r="H34" s="13"/>
      <c r="I34" s="13"/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60</v>
      </c>
      <c r="R34" s="13">
        <v>12</v>
      </c>
      <c r="S34" s="13"/>
    </row>
    <row r="35" spans="1:19" ht="15" customHeight="1" x14ac:dyDescent="0.3">
      <c r="A35" s="21" t="s">
        <v>161</v>
      </c>
      <c r="B35" s="13"/>
      <c r="C35" s="13"/>
      <c r="D35" s="13"/>
      <c r="E35" s="13"/>
      <c r="F35" s="13"/>
      <c r="G35" s="13"/>
      <c r="H35" s="13"/>
      <c r="I35" s="13"/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180</v>
      </c>
      <c r="R35" s="13">
        <v>36</v>
      </c>
      <c r="S35" s="13"/>
    </row>
    <row r="36" spans="1:19" ht="15" customHeight="1" x14ac:dyDescent="0.3">
      <c r="A36" s="21" t="s">
        <v>162</v>
      </c>
      <c r="B36" s="13"/>
      <c r="C36" s="13"/>
      <c r="D36" s="13"/>
      <c r="E36" s="13"/>
      <c r="F36" s="13"/>
      <c r="G36" s="13"/>
      <c r="H36" s="13"/>
      <c r="I36" s="13"/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288</v>
      </c>
      <c r="R36" s="13">
        <v>36</v>
      </c>
      <c r="S36" s="13"/>
    </row>
    <row r="37" spans="1:19" ht="15" customHeight="1" x14ac:dyDescent="0.3">
      <c r="A37" s="21" t="s">
        <v>163</v>
      </c>
      <c r="B37" s="13"/>
      <c r="C37" s="13"/>
      <c r="D37" s="13"/>
      <c r="E37" s="13"/>
      <c r="F37" s="13"/>
      <c r="G37" s="13"/>
      <c r="H37" s="13"/>
      <c r="I37" s="13"/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252</v>
      </c>
      <c r="R37" s="13">
        <v>36</v>
      </c>
      <c r="S37" s="13"/>
    </row>
    <row r="38" spans="1:19" ht="15" customHeight="1" x14ac:dyDescent="0.3">
      <c r="A38" s="21" t="s">
        <v>79</v>
      </c>
      <c r="B38" s="13"/>
      <c r="C38" s="13"/>
      <c r="D38" s="13"/>
      <c r="E38" s="13"/>
      <c r="F38" s="13"/>
      <c r="G38" s="13"/>
      <c r="H38" s="13"/>
      <c r="I38" s="13"/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144</v>
      </c>
      <c r="R38" s="13">
        <v>24</v>
      </c>
      <c r="S38" s="13"/>
    </row>
    <row r="39" spans="1:19" ht="15" customHeight="1" x14ac:dyDescent="0.3">
      <c r="A39" s="21" t="s">
        <v>62</v>
      </c>
      <c r="B39" s="13">
        <v>3286.3273626700484</v>
      </c>
      <c r="C39" s="13"/>
      <c r="D39" s="13"/>
      <c r="E39" s="13"/>
      <c r="F39" s="13">
        <v>3286.3273626700484</v>
      </c>
      <c r="G39" s="13"/>
      <c r="H39" s="13"/>
      <c r="I39" s="13"/>
      <c r="J39" s="13">
        <v>3286.3273626700484</v>
      </c>
      <c r="K39" s="13">
        <v>0</v>
      </c>
      <c r="L39" s="13">
        <v>0</v>
      </c>
      <c r="M39" s="13">
        <v>0</v>
      </c>
      <c r="N39" s="13">
        <v>3286.3273626700484</v>
      </c>
      <c r="O39" s="13">
        <v>0</v>
      </c>
      <c r="P39" s="13">
        <v>0</v>
      </c>
      <c r="Q39" s="13">
        <v>5298.4399999999923</v>
      </c>
      <c r="R39" s="13">
        <v>254</v>
      </c>
      <c r="S39" s="13"/>
    </row>
    <row r="40" spans="1:19" ht="15" customHeight="1" x14ac:dyDescent="0.3">
      <c r="A40" s="21" t="s">
        <v>164</v>
      </c>
      <c r="B40" s="13"/>
      <c r="C40" s="13"/>
      <c r="D40" s="13"/>
      <c r="E40" s="13"/>
      <c r="F40" s="13"/>
      <c r="G40" s="13"/>
      <c r="H40" s="13"/>
      <c r="I40" s="13"/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280</v>
      </c>
      <c r="R40" s="13">
        <v>28</v>
      </c>
      <c r="S40" s="13"/>
    </row>
    <row r="41" spans="1:19" ht="15" customHeight="1" x14ac:dyDescent="0.3">
      <c r="A41" s="21" t="s">
        <v>165</v>
      </c>
      <c r="B41" s="13"/>
      <c r="C41" s="13"/>
      <c r="D41" s="13"/>
      <c r="E41" s="13"/>
      <c r="F41" s="13"/>
      <c r="G41" s="13"/>
      <c r="H41" s="13"/>
      <c r="I41" s="13"/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70</v>
      </c>
      <c r="R41" s="13">
        <v>7</v>
      </c>
      <c r="S41" s="13"/>
    </row>
    <row r="42" spans="1:19" ht="15" customHeight="1" x14ac:dyDescent="0.3">
      <c r="A42" s="21" t="s">
        <v>166</v>
      </c>
      <c r="B42" s="13">
        <v>122.91254766785259</v>
      </c>
      <c r="C42" s="13"/>
      <c r="D42" s="13"/>
      <c r="E42" s="13"/>
      <c r="F42" s="13">
        <v>122.91254766785259</v>
      </c>
      <c r="G42" s="13"/>
      <c r="H42" s="13"/>
      <c r="I42" s="13"/>
      <c r="J42" s="13">
        <v>122.91254766785259</v>
      </c>
      <c r="K42" s="13">
        <v>0</v>
      </c>
      <c r="L42" s="13">
        <v>0</v>
      </c>
      <c r="M42" s="13">
        <v>0</v>
      </c>
      <c r="N42" s="13">
        <v>122.91254766785259</v>
      </c>
      <c r="O42" s="13">
        <v>0</v>
      </c>
      <c r="P42" s="13">
        <v>0</v>
      </c>
      <c r="Q42" s="13">
        <v>420.55999999999995</v>
      </c>
      <c r="R42" s="13">
        <v>14</v>
      </c>
      <c r="S42" s="13"/>
    </row>
    <row r="43" spans="1:19" ht="15" customHeight="1" x14ac:dyDescent="0.3">
      <c r="A43" s="21" t="s">
        <v>154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5" customHeight="1" x14ac:dyDescent="0.3">
      <c r="A44" s="23" t="s">
        <v>132</v>
      </c>
      <c r="B44" s="13"/>
      <c r="C44" s="13"/>
      <c r="D44" s="13"/>
      <c r="E44" s="13"/>
      <c r="F44" s="13">
        <v>315.15722096290398</v>
      </c>
      <c r="G44" s="13">
        <v>3175.40524750857</v>
      </c>
      <c r="H44" s="13"/>
      <c r="I44" s="13"/>
      <c r="J44" s="13">
        <v>0</v>
      </c>
      <c r="K44" s="13">
        <v>0</v>
      </c>
      <c r="L44" s="13">
        <v>0</v>
      </c>
      <c r="M44" s="13">
        <v>0</v>
      </c>
      <c r="N44" s="13">
        <v>315.15722096290398</v>
      </c>
      <c r="O44" s="13">
        <v>3175.40524750857</v>
      </c>
      <c r="P44" s="13">
        <v>82.736947837862203</v>
      </c>
      <c r="Q44" s="13">
        <v>0</v>
      </c>
      <c r="R44" s="13">
        <v>1</v>
      </c>
      <c r="S44" s="13"/>
    </row>
    <row r="45" spans="1:19" ht="15" customHeight="1" x14ac:dyDescent="0.3">
      <c r="A45" s="23" t="s">
        <v>69</v>
      </c>
      <c r="B45" s="13"/>
      <c r="C45" s="13"/>
      <c r="D45" s="13"/>
      <c r="E45" s="13"/>
      <c r="F45" s="13">
        <v>315.15722096290398</v>
      </c>
      <c r="G45" s="13">
        <v>3175.40524750857</v>
      </c>
      <c r="H45" s="13"/>
      <c r="I45" s="13"/>
      <c r="J45" s="13">
        <v>0</v>
      </c>
      <c r="K45" s="13">
        <v>0</v>
      </c>
      <c r="L45" s="13">
        <v>0</v>
      </c>
      <c r="M45" s="13">
        <v>0</v>
      </c>
      <c r="N45" s="13">
        <v>315.15722096290398</v>
      </c>
      <c r="O45" s="13">
        <v>3175.40524750857</v>
      </c>
      <c r="P45" s="13">
        <v>0</v>
      </c>
      <c r="Q45" s="13">
        <v>0</v>
      </c>
      <c r="R45" s="13">
        <v>1059</v>
      </c>
      <c r="S45" s="13"/>
    </row>
    <row r="46" spans="1:19" ht="15" customHeight="1" x14ac:dyDescent="0.3">
      <c r="A46" s="23" t="s">
        <v>133</v>
      </c>
      <c r="B46" s="13"/>
      <c r="C46" s="13"/>
      <c r="D46" s="13"/>
      <c r="E46" s="13"/>
      <c r="F46" s="13">
        <v>315.15722096290398</v>
      </c>
      <c r="G46" s="13">
        <v>3175.40524750857</v>
      </c>
      <c r="H46" s="13"/>
      <c r="I46" s="13"/>
      <c r="J46" s="13">
        <v>0</v>
      </c>
      <c r="K46" s="13">
        <v>0</v>
      </c>
      <c r="L46" s="13">
        <v>0</v>
      </c>
      <c r="M46" s="13">
        <v>0</v>
      </c>
      <c r="N46" s="13">
        <v>315.15722096290398</v>
      </c>
      <c r="O46" s="13">
        <v>3175.40524750857</v>
      </c>
      <c r="P46" s="13">
        <v>0</v>
      </c>
      <c r="Q46" s="13">
        <v>1081.25</v>
      </c>
      <c r="R46" s="13">
        <v>25</v>
      </c>
      <c r="S46" s="13"/>
    </row>
    <row r="47" spans="1:19" ht="15" customHeight="1" x14ac:dyDescent="0.3">
      <c r="A47" s="15" t="s">
        <v>149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5" customHeight="1" x14ac:dyDescent="0.3">
      <c r="A48" s="16" t="s">
        <v>59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5" customHeight="1" x14ac:dyDescent="0.3">
      <c r="A49" s="17" t="s">
        <v>102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5" customHeight="1" x14ac:dyDescent="0.3">
      <c r="A50" s="18" t="s">
        <v>61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5" customHeight="1" x14ac:dyDescent="0.3">
      <c r="A51" s="19" t="s">
        <v>61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5" customHeight="1" x14ac:dyDescent="0.3">
      <c r="A52" s="20" t="s">
        <v>61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5" customHeight="1" x14ac:dyDescent="0.3">
      <c r="A53" s="21" t="s">
        <v>157</v>
      </c>
      <c r="B53" s="13">
        <v>554.37379455190444</v>
      </c>
      <c r="C53" s="13"/>
      <c r="D53" s="13"/>
      <c r="E53" s="13"/>
      <c r="F53" s="13">
        <v>554.37379455190444</v>
      </c>
      <c r="G53" s="13"/>
      <c r="H53" s="13"/>
      <c r="I53" s="13"/>
      <c r="J53" s="13">
        <v>554.37379455190444</v>
      </c>
      <c r="K53" s="13">
        <v>0</v>
      </c>
      <c r="L53" s="13">
        <v>0</v>
      </c>
      <c r="M53" s="13">
        <v>0</v>
      </c>
      <c r="N53" s="13">
        <v>554.37379455190444</v>
      </c>
      <c r="O53" s="13">
        <v>0</v>
      </c>
      <c r="P53" s="13">
        <v>0</v>
      </c>
      <c r="Q53" s="13">
        <v>454.24</v>
      </c>
      <c r="R53" s="13">
        <v>34</v>
      </c>
      <c r="S53" s="13"/>
    </row>
    <row r="54" spans="1:19" ht="15" customHeight="1" x14ac:dyDescent="0.3">
      <c r="A54" s="21" t="s">
        <v>102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5" customHeight="1" x14ac:dyDescent="0.3">
      <c r="A55" s="23" t="s">
        <v>132</v>
      </c>
      <c r="B55" s="13"/>
      <c r="C55" s="13"/>
      <c r="D55" s="13"/>
      <c r="E55" s="13"/>
      <c r="F55" s="13">
        <v>277.28005975253774</v>
      </c>
      <c r="G55" s="13">
        <v>3016.842515882242</v>
      </c>
      <c r="H55" s="13"/>
      <c r="I55" s="13"/>
      <c r="J55" s="13">
        <v>0</v>
      </c>
      <c r="K55" s="13">
        <v>0</v>
      </c>
      <c r="L55" s="13">
        <v>0</v>
      </c>
      <c r="M55" s="13">
        <v>0</v>
      </c>
      <c r="N55" s="13">
        <v>277.28005975253774</v>
      </c>
      <c r="O55" s="13">
        <v>3016.842515882242</v>
      </c>
      <c r="P55" s="13">
        <v>39.889362154442978</v>
      </c>
      <c r="Q55" s="13">
        <v>0</v>
      </c>
      <c r="R55" s="13">
        <v>1</v>
      </c>
      <c r="S55" s="13"/>
    </row>
    <row r="56" spans="1:19" ht="15" customHeight="1" x14ac:dyDescent="0.3">
      <c r="A56" s="23" t="s">
        <v>69</v>
      </c>
      <c r="B56" s="13"/>
      <c r="C56" s="13"/>
      <c r="D56" s="13"/>
      <c r="E56" s="13"/>
      <c r="F56" s="13">
        <v>277.28005975253774</v>
      </c>
      <c r="G56" s="13">
        <v>3016.842515882242</v>
      </c>
      <c r="H56" s="13"/>
      <c r="I56" s="13"/>
      <c r="J56" s="13">
        <v>0</v>
      </c>
      <c r="K56" s="13">
        <v>0</v>
      </c>
      <c r="L56" s="13">
        <v>0</v>
      </c>
      <c r="M56" s="13">
        <v>0</v>
      </c>
      <c r="N56" s="13">
        <v>277.28005975253774</v>
      </c>
      <c r="O56" s="13">
        <v>3016.842515882242</v>
      </c>
      <c r="P56" s="13">
        <v>0</v>
      </c>
      <c r="Q56" s="13">
        <v>0</v>
      </c>
      <c r="R56" s="13">
        <v>1006</v>
      </c>
      <c r="S56" s="13"/>
    </row>
    <row r="57" spans="1:19" ht="15" customHeight="1" x14ac:dyDescent="0.3">
      <c r="A57" s="23" t="s">
        <v>133</v>
      </c>
      <c r="B57" s="13"/>
      <c r="C57" s="13"/>
      <c r="D57" s="13"/>
      <c r="E57" s="13"/>
      <c r="F57" s="13">
        <v>277.28005975253774</v>
      </c>
      <c r="G57" s="13">
        <v>3016.842515882242</v>
      </c>
      <c r="H57" s="13"/>
      <c r="I57" s="13"/>
      <c r="J57" s="13">
        <v>0</v>
      </c>
      <c r="K57" s="13">
        <v>0</v>
      </c>
      <c r="L57" s="13">
        <v>0</v>
      </c>
      <c r="M57" s="13">
        <v>0</v>
      </c>
      <c r="N57" s="13">
        <v>277.28005975253774</v>
      </c>
      <c r="O57" s="13">
        <v>3016.842515882242</v>
      </c>
      <c r="P57" s="13">
        <v>0</v>
      </c>
      <c r="Q57" s="13">
        <v>1038</v>
      </c>
      <c r="R57" s="13">
        <v>24</v>
      </c>
      <c r="S57" s="13"/>
    </row>
    <row r="58" spans="1:19" ht="15" customHeight="1" x14ac:dyDescent="0.3">
      <c r="A58" s="17" t="s">
        <v>167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5" customHeight="1" x14ac:dyDescent="0.3">
      <c r="A59" s="18" t="s">
        <v>61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15" customHeight="1" x14ac:dyDescent="0.3">
      <c r="A60" s="19" t="s">
        <v>61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15" customHeight="1" x14ac:dyDescent="0.3">
      <c r="A61" s="20" t="s">
        <v>61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5" customHeight="1" x14ac:dyDescent="0.3">
      <c r="A62" s="21" t="s">
        <v>155</v>
      </c>
      <c r="B62" s="13"/>
      <c r="C62" s="13"/>
      <c r="D62" s="13"/>
      <c r="E62" s="13"/>
      <c r="F62" s="13"/>
      <c r="G62" s="13"/>
      <c r="H62" s="13"/>
      <c r="I62" s="13"/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448</v>
      </c>
      <c r="R62" s="13">
        <v>112</v>
      </c>
      <c r="S62" s="13"/>
    </row>
    <row r="63" spans="1:19" ht="15" customHeight="1" x14ac:dyDescent="0.3">
      <c r="A63" s="21" t="s">
        <v>156</v>
      </c>
      <c r="B63" s="13"/>
      <c r="C63" s="13"/>
      <c r="D63" s="13"/>
      <c r="E63" s="13"/>
      <c r="F63" s="13"/>
      <c r="G63" s="13"/>
      <c r="H63" s="13"/>
      <c r="I63" s="13"/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1080</v>
      </c>
      <c r="R63" s="13">
        <v>216</v>
      </c>
      <c r="S63" s="13"/>
    </row>
    <row r="64" spans="1:19" ht="15" customHeight="1" x14ac:dyDescent="0.3">
      <c r="A64" s="21" t="s">
        <v>157</v>
      </c>
      <c r="B64" s="13">
        <v>1821.8915554582813</v>
      </c>
      <c r="C64" s="13"/>
      <c r="D64" s="13"/>
      <c r="E64" s="13"/>
      <c r="F64" s="13">
        <v>1821.8915554582813</v>
      </c>
      <c r="G64" s="13"/>
      <c r="H64" s="13"/>
      <c r="I64" s="13"/>
      <c r="J64" s="13">
        <v>1821.8915554582813</v>
      </c>
      <c r="K64" s="13">
        <v>0</v>
      </c>
      <c r="L64" s="13">
        <v>0</v>
      </c>
      <c r="M64" s="13">
        <v>0</v>
      </c>
      <c r="N64" s="13">
        <v>1821.8915554582813</v>
      </c>
      <c r="O64" s="13">
        <v>0</v>
      </c>
      <c r="P64" s="13">
        <v>0</v>
      </c>
      <c r="Q64" s="13">
        <v>2217.759999999997</v>
      </c>
      <c r="R64" s="13">
        <v>166</v>
      </c>
      <c r="S64" s="13"/>
    </row>
    <row r="65" spans="1:19" ht="15" customHeight="1" x14ac:dyDescent="0.3">
      <c r="A65" s="21" t="s">
        <v>168</v>
      </c>
      <c r="B65" s="13"/>
      <c r="C65" s="13"/>
      <c r="D65" s="13"/>
      <c r="E65" s="13"/>
      <c r="F65" s="13"/>
      <c r="G65" s="13"/>
      <c r="H65" s="13"/>
      <c r="I65" s="13"/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260</v>
      </c>
      <c r="R65" s="13">
        <v>52</v>
      </c>
      <c r="S65" s="13"/>
    </row>
    <row r="66" spans="1:19" ht="15" customHeight="1" x14ac:dyDescent="0.3">
      <c r="A66" s="21" t="s">
        <v>167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5" customHeight="1" x14ac:dyDescent="0.3">
      <c r="A67" s="23" t="s">
        <v>132</v>
      </c>
      <c r="B67" s="13"/>
      <c r="C67" s="13"/>
      <c r="D67" s="13"/>
      <c r="E67" s="13"/>
      <c r="F67" s="13">
        <v>368.49540190164487</v>
      </c>
      <c r="G67" s="13">
        <v>1081.2551770019984</v>
      </c>
      <c r="H67" s="13"/>
      <c r="I67" s="13"/>
      <c r="J67" s="13">
        <v>0</v>
      </c>
      <c r="K67" s="13">
        <v>0</v>
      </c>
      <c r="L67" s="13">
        <v>0</v>
      </c>
      <c r="M67" s="13">
        <v>0</v>
      </c>
      <c r="N67" s="13">
        <v>368.49540190164487</v>
      </c>
      <c r="O67" s="13">
        <v>1081.2551770019984</v>
      </c>
      <c r="P67" s="13">
        <v>21.024406219483303</v>
      </c>
      <c r="Q67" s="13">
        <v>0</v>
      </c>
      <c r="R67" s="13">
        <v>5</v>
      </c>
      <c r="S67" s="13"/>
    </row>
    <row r="68" spans="1:19" ht="15" customHeight="1" x14ac:dyDescent="0.3">
      <c r="A68" s="23" t="s">
        <v>69</v>
      </c>
      <c r="B68" s="13"/>
      <c r="C68" s="13"/>
      <c r="D68" s="13"/>
      <c r="E68" s="13"/>
      <c r="F68" s="13">
        <v>368.49540190164487</v>
      </c>
      <c r="G68" s="13">
        <v>1081.2551770019984</v>
      </c>
      <c r="H68" s="13"/>
      <c r="I68" s="13"/>
      <c r="J68" s="13">
        <v>0</v>
      </c>
      <c r="K68" s="13">
        <v>0</v>
      </c>
      <c r="L68" s="13">
        <v>0</v>
      </c>
      <c r="M68" s="13">
        <v>0</v>
      </c>
      <c r="N68" s="13">
        <v>368.49540190164487</v>
      </c>
      <c r="O68" s="13">
        <v>1081.2551770019984</v>
      </c>
      <c r="P68" s="13">
        <v>0</v>
      </c>
      <c r="Q68" s="13">
        <v>0</v>
      </c>
      <c r="R68" s="13">
        <v>363</v>
      </c>
      <c r="S68" s="13"/>
    </row>
    <row r="69" spans="1:19" ht="15" customHeight="1" x14ac:dyDescent="0.3">
      <c r="A69" s="23" t="s">
        <v>133</v>
      </c>
      <c r="B69" s="13"/>
      <c r="C69" s="13"/>
      <c r="D69" s="13"/>
      <c r="E69" s="13"/>
      <c r="F69" s="13">
        <v>368.49540190164487</v>
      </c>
      <c r="G69" s="13">
        <v>1081.2551770019984</v>
      </c>
      <c r="H69" s="13"/>
      <c r="I69" s="13"/>
      <c r="J69" s="13">
        <v>0</v>
      </c>
      <c r="K69" s="13">
        <v>0</v>
      </c>
      <c r="L69" s="13">
        <v>0</v>
      </c>
      <c r="M69" s="13">
        <v>0</v>
      </c>
      <c r="N69" s="13">
        <v>368.49540190164487</v>
      </c>
      <c r="O69" s="13">
        <v>1081.2551770019984</v>
      </c>
      <c r="P69" s="13">
        <v>0</v>
      </c>
      <c r="Q69" s="13">
        <v>432.5</v>
      </c>
      <c r="R69" s="13">
        <v>10</v>
      </c>
      <c r="S69" s="13"/>
    </row>
    <row r="70" spans="1:19" ht="15" customHeight="1" x14ac:dyDescent="0.3">
      <c r="P70">
        <f>SUM(P4:P69)+7</f>
        <v>203.73545605204288</v>
      </c>
      <c r="Q70">
        <f>SUM(Q4:Q69)</f>
        <v>57228.555999999939</v>
      </c>
    </row>
  </sheetData>
  <pageMargins left="0.7" right="0.7" top="0.75" bottom="0.75" header="0.3" footer="0.3"/>
  <pageSetup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workbookViewId="0">
      <pane ySplit="1" topLeftCell="A74" activePane="bottomLeft" state="frozen"/>
      <selection pane="bottomLeft" activeCell="U11" sqref="U11"/>
    </sheetView>
  </sheetViews>
  <sheetFormatPr defaultColWidth="8.88671875" defaultRowHeight="14.4" x14ac:dyDescent="0.3"/>
  <cols>
    <col min="1" max="1" width="47.109375" customWidth="1"/>
    <col min="2" max="2" width="11.44140625" hidden="1" customWidth="1"/>
    <col min="3" max="3" width="10.6640625" hidden="1" customWidth="1"/>
    <col min="4" max="4" width="14.109375" hidden="1" customWidth="1"/>
    <col min="5" max="5" width="11.21875" hidden="1" customWidth="1"/>
    <col min="6" max="6" width="14" hidden="1" customWidth="1"/>
    <col min="7" max="7" width="9.77734375" hidden="1" customWidth="1"/>
    <col min="8" max="8" width="12" hidden="1" customWidth="1"/>
    <col min="9" max="9" width="11.6640625" hidden="1" customWidth="1"/>
    <col min="10" max="10" width="6.5546875" hidden="1" customWidth="1"/>
    <col min="11" max="11" width="5.77734375" hidden="1" customWidth="1"/>
    <col min="12" max="12" width="9.109375" hidden="1" customWidth="1"/>
    <col min="13" max="13" width="6.33203125" hidden="1" customWidth="1"/>
    <col min="14" max="14" width="9" hidden="1" customWidth="1"/>
    <col min="15" max="15" width="4.88671875" hidden="1" customWidth="1"/>
    <col min="16" max="16" width="12" bestFit="1" customWidth="1"/>
    <col min="17" max="17" width="6.77734375" bestFit="1" customWidth="1"/>
    <col min="18" max="18" width="5.77734375" bestFit="1" customWidth="1"/>
    <col min="19" max="19" width="14.33203125" hidden="1" customWidth="1"/>
  </cols>
  <sheetData>
    <row r="1" spans="1:19" ht="15" customHeight="1" x14ac:dyDescent="0.3">
      <c r="A1" s="22" t="s">
        <v>38</v>
      </c>
      <c r="B1" s="22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  <c r="J1" t="s">
        <v>47</v>
      </c>
      <c r="K1" t="s">
        <v>48</v>
      </c>
      <c r="L1" t="s">
        <v>49</v>
      </c>
      <c r="M1" t="s">
        <v>50</v>
      </c>
      <c r="N1" t="s">
        <v>51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</row>
    <row r="2" spans="1:19" ht="15" customHeight="1" x14ac:dyDescent="0.3">
      <c r="A2" s="12" t="s">
        <v>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5" customHeight="1" x14ac:dyDescent="0.3">
      <c r="A3" s="14" t="s">
        <v>138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5" customHeight="1" x14ac:dyDescent="0.3">
      <c r="A4" s="15" t="s">
        <v>58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" customHeight="1" x14ac:dyDescent="0.3">
      <c r="A5" s="16" t="s">
        <v>59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" customHeight="1" x14ac:dyDescent="0.3">
      <c r="A6" s="17" t="s">
        <v>71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5" customHeight="1" x14ac:dyDescent="0.3">
      <c r="A7" s="18" t="s">
        <v>72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" customHeight="1" x14ac:dyDescent="0.3">
      <c r="A8" s="19" t="s">
        <v>186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" customHeight="1" x14ac:dyDescent="0.3">
      <c r="A9" s="20" t="s">
        <v>187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5" customHeight="1" x14ac:dyDescent="0.3">
      <c r="A10" s="21" t="s">
        <v>73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5" customHeight="1" x14ac:dyDescent="0.3">
      <c r="A11" s="23" t="s">
        <v>103</v>
      </c>
      <c r="B11" s="13"/>
      <c r="C11" s="13"/>
      <c r="D11" s="13"/>
      <c r="E11" s="13"/>
      <c r="F11" s="13"/>
      <c r="G11" s="13"/>
      <c r="H11" s="13"/>
      <c r="I11" s="13"/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42</v>
      </c>
      <c r="R11" s="13">
        <v>21</v>
      </c>
      <c r="S11" s="13"/>
    </row>
    <row r="12" spans="1:19" ht="15" customHeight="1" x14ac:dyDescent="0.3">
      <c r="A12" s="23" t="s">
        <v>165</v>
      </c>
      <c r="B12" s="13"/>
      <c r="C12" s="13"/>
      <c r="D12" s="13"/>
      <c r="E12" s="13"/>
      <c r="F12" s="13"/>
      <c r="G12" s="13"/>
      <c r="H12" s="13"/>
      <c r="I12" s="13"/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120</v>
      </c>
      <c r="R12" s="13">
        <v>12</v>
      </c>
      <c r="S12" s="13"/>
    </row>
    <row r="13" spans="1:19" ht="15" customHeight="1" x14ac:dyDescent="0.3">
      <c r="A13" s="23" t="s">
        <v>166</v>
      </c>
      <c r="B13" s="13"/>
      <c r="C13" s="13"/>
      <c r="D13" s="13"/>
      <c r="E13" s="13"/>
      <c r="F13" s="13"/>
      <c r="G13" s="13"/>
      <c r="H13" s="13"/>
      <c r="I13" s="13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186</v>
      </c>
      <c r="R13" s="13">
        <v>6</v>
      </c>
      <c r="S13" s="13"/>
    </row>
    <row r="14" spans="1:19" ht="15" customHeight="1" x14ac:dyDescent="0.3">
      <c r="A14" s="23" t="s">
        <v>63</v>
      </c>
      <c r="B14" s="13"/>
      <c r="C14" s="13"/>
      <c r="D14" s="13"/>
      <c r="E14" s="13"/>
      <c r="F14" s="13"/>
      <c r="G14" s="13"/>
      <c r="H14" s="13"/>
      <c r="I14" s="13"/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0.54791111111111113</v>
      </c>
      <c r="Q14" s="13">
        <v>0</v>
      </c>
      <c r="R14" s="13">
        <v>1</v>
      </c>
      <c r="S14" s="13"/>
    </row>
    <row r="15" spans="1:19" ht="15" customHeight="1" x14ac:dyDescent="0.3">
      <c r="A15" s="20" t="s">
        <v>188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5" customHeight="1" x14ac:dyDescent="0.3">
      <c r="A16" s="21" t="s">
        <v>73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5" customHeight="1" x14ac:dyDescent="0.3">
      <c r="A17" s="23" t="s">
        <v>78</v>
      </c>
      <c r="B17" s="13"/>
      <c r="C17" s="13"/>
      <c r="D17" s="13"/>
      <c r="E17" s="13"/>
      <c r="F17" s="13"/>
      <c r="G17" s="13"/>
      <c r="H17" s="13"/>
      <c r="I17" s="13"/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63</v>
      </c>
      <c r="R17" s="13">
        <v>63</v>
      </c>
      <c r="S17" s="13"/>
    </row>
    <row r="18" spans="1:19" ht="15" customHeight="1" x14ac:dyDescent="0.3">
      <c r="A18" s="23" t="s">
        <v>79</v>
      </c>
      <c r="B18" s="13"/>
      <c r="C18" s="13"/>
      <c r="D18" s="13"/>
      <c r="E18" s="13"/>
      <c r="F18" s="13"/>
      <c r="G18" s="13"/>
      <c r="H18" s="13"/>
      <c r="I18" s="13"/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144</v>
      </c>
      <c r="R18" s="13">
        <v>24</v>
      </c>
      <c r="S18" s="13"/>
    </row>
    <row r="19" spans="1:19" ht="15" customHeight="1" x14ac:dyDescent="0.3">
      <c r="A19" s="23" t="s">
        <v>62</v>
      </c>
      <c r="B19" s="13"/>
      <c r="C19" s="13"/>
      <c r="D19" s="13"/>
      <c r="E19" s="13"/>
      <c r="F19" s="13"/>
      <c r="G19" s="13"/>
      <c r="H19" s="13"/>
      <c r="I19" s="13"/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252</v>
      </c>
      <c r="R19" s="13">
        <v>12</v>
      </c>
      <c r="S19" s="13"/>
    </row>
    <row r="20" spans="1:19" ht="15" customHeight="1" x14ac:dyDescent="0.3">
      <c r="A20" s="23" t="s">
        <v>63</v>
      </c>
      <c r="B20" s="13"/>
      <c r="C20" s="13"/>
      <c r="D20" s="13"/>
      <c r="E20" s="13"/>
      <c r="F20" s="13"/>
      <c r="G20" s="13"/>
      <c r="H20" s="13"/>
      <c r="I20" s="13"/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0.89333333333333342</v>
      </c>
      <c r="Q20" s="13">
        <v>0</v>
      </c>
      <c r="R20" s="13">
        <v>3</v>
      </c>
      <c r="S20" s="13"/>
    </row>
    <row r="21" spans="1:19" ht="15" customHeight="1" x14ac:dyDescent="0.3">
      <c r="A21" s="20" t="s">
        <v>189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5" customHeight="1" x14ac:dyDescent="0.3">
      <c r="A22" s="21" t="s">
        <v>73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5" customHeight="1" x14ac:dyDescent="0.3">
      <c r="A23" s="23" t="s">
        <v>74</v>
      </c>
      <c r="B23" s="13"/>
      <c r="C23" s="13"/>
      <c r="D23" s="13"/>
      <c r="E23" s="13"/>
      <c r="F23" s="13"/>
      <c r="G23" s="13"/>
      <c r="H23" s="13"/>
      <c r="I23" s="13"/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420</v>
      </c>
      <c r="R23" s="13">
        <v>210</v>
      </c>
      <c r="S23" s="13"/>
    </row>
    <row r="24" spans="1:19" ht="15" customHeight="1" x14ac:dyDescent="0.3">
      <c r="A24" s="23" t="s">
        <v>79</v>
      </c>
      <c r="B24" s="13"/>
      <c r="C24" s="13"/>
      <c r="D24" s="13"/>
      <c r="E24" s="13"/>
      <c r="F24" s="13"/>
      <c r="G24" s="13"/>
      <c r="H24" s="13"/>
      <c r="I24" s="13"/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720</v>
      </c>
      <c r="R24" s="13">
        <v>120</v>
      </c>
      <c r="S24" s="13"/>
    </row>
    <row r="25" spans="1:19" ht="15" customHeight="1" x14ac:dyDescent="0.3">
      <c r="A25" s="23" t="s">
        <v>62</v>
      </c>
      <c r="B25" s="13"/>
      <c r="C25" s="13"/>
      <c r="D25" s="13"/>
      <c r="E25" s="13"/>
      <c r="F25" s="13"/>
      <c r="G25" s="13"/>
      <c r="H25" s="13"/>
      <c r="I25" s="13"/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1260</v>
      </c>
      <c r="R25" s="13">
        <v>60</v>
      </c>
      <c r="S25" s="13"/>
    </row>
    <row r="26" spans="1:19" ht="15" customHeight="1" x14ac:dyDescent="0.3">
      <c r="A26" s="23" t="s">
        <v>63</v>
      </c>
      <c r="B26" s="13"/>
      <c r="C26" s="13"/>
      <c r="D26" s="13"/>
      <c r="E26" s="13"/>
      <c r="F26" s="13"/>
      <c r="G26" s="13"/>
      <c r="H26" s="13"/>
      <c r="I26" s="13"/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3.9902222222222234</v>
      </c>
      <c r="Q26" s="13">
        <v>0</v>
      </c>
      <c r="R26" s="13">
        <v>10</v>
      </c>
      <c r="S26" s="13"/>
    </row>
    <row r="27" spans="1:19" ht="15" customHeight="1" x14ac:dyDescent="0.3">
      <c r="A27" s="20" t="s">
        <v>190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5" customHeight="1" x14ac:dyDescent="0.3">
      <c r="A28" s="21" t="s">
        <v>73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5" customHeight="1" x14ac:dyDescent="0.3">
      <c r="A29" s="23" t="s">
        <v>74</v>
      </c>
      <c r="B29" s="13"/>
      <c r="C29" s="13"/>
      <c r="D29" s="13"/>
      <c r="E29" s="13"/>
      <c r="F29" s="13"/>
      <c r="G29" s="13"/>
      <c r="H29" s="13"/>
      <c r="I29" s="13"/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336</v>
      </c>
      <c r="R29" s="13">
        <v>168</v>
      </c>
      <c r="S29" s="13"/>
    </row>
    <row r="30" spans="1:19" ht="15" customHeight="1" x14ac:dyDescent="0.3">
      <c r="A30" s="23" t="s">
        <v>75</v>
      </c>
      <c r="B30" s="13"/>
      <c r="C30" s="13"/>
      <c r="D30" s="13"/>
      <c r="E30" s="13"/>
      <c r="F30" s="13"/>
      <c r="G30" s="13"/>
      <c r="H30" s="13"/>
      <c r="I30" s="13"/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832</v>
      </c>
      <c r="R30" s="13">
        <v>64</v>
      </c>
      <c r="S30" s="13"/>
    </row>
    <row r="31" spans="1:19" ht="15" customHeight="1" x14ac:dyDescent="0.3">
      <c r="A31" s="23" t="s">
        <v>76</v>
      </c>
      <c r="B31" s="13"/>
      <c r="C31" s="13"/>
      <c r="D31" s="13"/>
      <c r="E31" s="13"/>
      <c r="F31" s="13"/>
      <c r="G31" s="13"/>
      <c r="H31" s="13"/>
      <c r="I31" s="13"/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1312</v>
      </c>
      <c r="R31" s="13">
        <v>32</v>
      </c>
      <c r="S31" s="13"/>
    </row>
    <row r="32" spans="1:19" ht="15" customHeight="1" x14ac:dyDescent="0.3">
      <c r="A32" s="23" t="s">
        <v>63</v>
      </c>
      <c r="B32" s="13"/>
      <c r="C32" s="13"/>
      <c r="D32" s="13"/>
      <c r="E32" s="13"/>
      <c r="F32" s="13"/>
      <c r="G32" s="13"/>
      <c r="H32" s="13"/>
      <c r="I32" s="13"/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2.4888888888888885</v>
      </c>
      <c r="Q32" s="13">
        <v>0</v>
      </c>
      <c r="R32" s="13">
        <v>4</v>
      </c>
      <c r="S32" s="13"/>
    </row>
    <row r="33" spans="1:19" ht="15" customHeight="1" x14ac:dyDescent="0.3">
      <c r="A33" s="20" t="s">
        <v>191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5" customHeight="1" x14ac:dyDescent="0.3">
      <c r="A34" s="21" t="s">
        <v>73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5" customHeight="1" x14ac:dyDescent="0.3">
      <c r="A35" s="23" t="s">
        <v>192</v>
      </c>
      <c r="B35" s="13"/>
      <c r="C35" s="13"/>
      <c r="D35" s="13"/>
      <c r="E35" s="13"/>
      <c r="F35" s="13"/>
      <c r="G35" s="13"/>
      <c r="H35" s="13"/>
      <c r="I35" s="13"/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63</v>
      </c>
      <c r="R35" s="13">
        <v>21</v>
      </c>
      <c r="S35" s="13"/>
    </row>
    <row r="36" spans="1:19" ht="15" customHeight="1" x14ac:dyDescent="0.3">
      <c r="A36" s="23" t="s">
        <v>75</v>
      </c>
      <c r="B36" s="13"/>
      <c r="C36" s="13"/>
      <c r="D36" s="13"/>
      <c r="E36" s="13"/>
      <c r="F36" s="13"/>
      <c r="G36" s="13"/>
      <c r="H36" s="13"/>
      <c r="I36" s="13"/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208</v>
      </c>
      <c r="R36" s="13">
        <v>16</v>
      </c>
      <c r="S36" s="13"/>
    </row>
    <row r="37" spans="1:19" ht="15" customHeight="1" x14ac:dyDescent="0.3">
      <c r="A37" s="23" t="s">
        <v>76</v>
      </c>
      <c r="B37" s="13"/>
      <c r="C37" s="13"/>
      <c r="D37" s="13"/>
      <c r="E37" s="13"/>
      <c r="F37" s="13"/>
      <c r="G37" s="13"/>
      <c r="H37" s="13"/>
      <c r="I37" s="13"/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328</v>
      </c>
      <c r="R37" s="13">
        <v>8</v>
      </c>
      <c r="S37" s="13"/>
    </row>
    <row r="38" spans="1:19" ht="15" customHeight="1" x14ac:dyDescent="0.3">
      <c r="A38" s="23" t="s">
        <v>63</v>
      </c>
      <c r="B38" s="13"/>
      <c r="C38" s="13"/>
      <c r="D38" s="13"/>
      <c r="E38" s="13"/>
      <c r="F38" s="13"/>
      <c r="G38" s="13"/>
      <c r="H38" s="13"/>
      <c r="I38" s="13"/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1.1111111111111112</v>
      </c>
      <c r="Q38" s="13">
        <v>0</v>
      </c>
      <c r="R38" s="13">
        <v>1</v>
      </c>
      <c r="S38" s="13"/>
    </row>
    <row r="39" spans="1:19" ht="15" customHeight="1" x14ac:dyDescent="0.3">
      <c r="A39" s="16" t="s">
        <v>104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5" customHeight="1" x14ac:dyDescent="0.3">
      <c r="A40" s="17" t="s">
        <v>72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5" customHeight="1" x14ac:dyDescent="0.3">
      <c r="A41" s="18" t="s">
        <v>193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5" customHeight="1" x14ac:dyDescent="0.3">
      <c r="A42" s="19" t="s">
        <v>61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5" customHeight="1" x14ac:dyDescent="0.3">
      <c r="A43" s="20" t="s">
        <v>61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5" customHeight="1" x14ac:dyDescent="0.3">
      <c r="A44" s="21" t="s">
        <v>194</v>
      </c>
      <c r="B44" s="13"/>
      <c r="C44" s="13"/>
      <c r="D44" s="13"/>
      <c r="E44" s="13"/>
      <c r="F44" s="13"/>
      <c r="G44" s="13"/>
      <c r="H44" s="13"/>
      <c r="I44" s="13"/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1</v>
      </c>
      <c r="S44" s="13"/>
    </row>
    <row r="45" spans="1:19" ht="15" customHeight="1" x14ac:dyDescent="0.3">
      <c r="A45" s="21" t="s">
        <v>195</v>
      </c>
      <c r="B45" s="13"/>
      <c r="C45" s="13"/>
      <c r="D45" s="13"/>
      <c r="E45" s="13"/>
      <c r="F45" s="13"/>
      <c r="G45" s="13"/>
      <c r="H45" s="13"/>
      <c r="I45" s="13"/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1</v>
      </c>
      <c r="S45" s="13"/>
    </row>
    <row r="46" spans="1:19" ht="15" customHeight="1" x14ac:dyDescent="0.3">
      <c r="A46" s="21" t="s">
        <v>196</v>
      </c>
      <c r="B46" s="13"/>
      <c r="C46" s="13"/>
      <c r="D46" s="13"/>
      <c r="E46" s="13"/>
      <c r="F46" s="13"/>
      <c r="G46" s="13"/>
      <c r="H46" s="13"/>
      <c r="I46" s="13"/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1</v>
      </c>
      <c r="S46" s="13"/>
    </row>
    <row r="47" spans="1:19" ht="15" customHeight="1" x14ac:dyDescent="0.3">
      <c r="A47" s="21" t="s">
        <v>197</v>
      </c>
      <c r="B47" s="13"/>
      <c r="C47" s="13"/>
      <c r="D47" s="13"/>
      <c r="E47" s="13"/>
      <c r="F47" s="13"/>
      <c r="G47" s="13"/>
      <c r="H47" s="13"/>
      <c r="I47" s="13"/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1</v>
      </c>
      <c r="S47" s="13"/>
    </row>
    <row r="48" spans="1:19" ht="15" customHeight="1" x14ac:dyDescent="0.3">
      <c r="A48" s="21" t="s">
        <v>198</v>
      </c>
      <c r="B48" s="13"/>
      <c r="C48" s="13"/>
      <c r="D48" s="13"/>
      <c r="E48" s="13"/>
      <c r="F48" s="13"/>
      <c r="G48" s="13"/>
      <c r="H48" s="13"/>
      <c r="I48" s="13"/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1</v>
      </c>
      <c r="S48" s="13"/>
    </row>
    <row r="49" spans="1:19" ht="15" customHeight="1" x14ac:dyDescent="0.3">
      <c r="A49" s="21" t="s">
        <v>199</v>
      </c>
      <c r="B49" s="13"/>
      <c r="C49" s="13"/>
      <c r="D49" s="13"/>
      <c r="E49" s="13"/>
      <c r="F49" s="13"/>
      <c r="G49" s="13"/>
      <c r="H49" s="13"/>
      <c r="I49" s="13"/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1</v>
      </c>
      <c r="S49" s="13"/>
    </row>
    <row r="50" spans="1:19" ht="15" customHeight="1" x14ac:dyDescent="0.3">
      <c r="A50" s="21" t="s">
        <v>200</v>
      </c>
      <c r="B50" s="13"/>
      <c r="C50" s="13"/>
      <c r="D50" s="13"/>
      <c r="E50" s="13"/>
      <c r="F50" s="13"/>
      <c r="G50" s="13"/>
      <c r="H50" s="13"/>
      <c r="I50" s="13"/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1</v>
      </c>
      <c r="S50" s="13"/>
    </row>
    <row r="51" spans="1:19" ht="15" customHeight="1" x14ac:dyDescent="0.3">
      <c r="A51" s="21" t="s">
        <v>201</v>
      </c>
      <c r="B51" s="13"/>
      <c r="C51" s="13"/>
      <c r="D51" s="13"/>
      <c r="E51" s="13"/>
      <c r="F51" s="13"/>
      <c r="G51" s="13"/>
      <c r="H51" s="13"/>
      <c r="I51" s="13"/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2</v>
      </c>
      <c r="S51" s="13"/>
    </row>
    <row r="52" spans="1:19" ht="15" customHeight="1" x14ac:dyDescent="0.3">
      <c r="A52" s="15" t="s">
        <v>101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5" customHeight="1" x14ac:dyDescent="0.3">
      <c r="A53" s="16" t="s">
        <v>59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5" customHeight="1" x14ac:dyDescent="0.3">
      <c r="A54" s="17" t="s">
        <v>71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5" customHeight="1" x14ac:dyDescent="0.3">
      <c r="A55" s="18" t="s">
        <v>72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5" customHeight="1" x14ac:dyDescent="0.3">
      <c r="A56" s="19" t="s">
        <v>186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5" customHeight="1" x14ac:dyDescent="0.3">
      <c r="A57" s="20" t="s">
        <v>188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5" customHeight="1" x14ac:dyDescent="0.3">
      <c r="A58" s="21" t="s">
        <v>73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5" customHeight="1" x14ac:dyDescent="0.3">
      <c r="A59" s="23" t="s">
        <v>78</v>
      </c>
      <c r="B59" s="13"/>
      <c r="C59" s="13"/>
      <c r="D59" s="13"/>
      <c r="E59" s="13"/>
      <c r="F59" s="13"/>
      <c r="G59" s="13"/>
      <c r="H59" s="13"/>
      <c r="I59" s="13"/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63</v>
      </c>
      <c r="R59" s="13">
        <v>63</v>
      </c>
      <c r="S59" s="13"/>
    </row>
    <row r="60" spans="1:19" ht="15" customHeight="1" x14ac:dyDescent="0.3">
      <c r="A60" s="23" t="s">
        <v>79</v>
      </c>
      <c r="B60" s="13"/>
      <c r="C60" s="13"/>
      <c r="D60" s="13"/>
      <c r="E60" s="13"/>
      <c r="F60" s="13"/>
      <c r="G60" s="13"/>
      <c r="H60" s="13"/>
      <c r="I60" s="13"/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144</v>
      </c>
      <c r="R60" s="13">
        <v>24</v>
      </c>
      <c r="S60" s="13"/>
    </row>
    <row r="61" spans="1:19" ht="15" customHeight="1" x14ac:dyDescent="0.3">
      <c r="A61" s="23" t="s">
        <v>62</v>
      </c>
      <c r="B61" s="13"/>
      <c r="C61" s="13"/>
      <c r="D61" s="13"/>
      <c r="E61" s="13"/>
      <c r="F61" s="13"/>
      <c r="G61" s="13"/>
      <c r="H61" s="13"/>
      <c r="I61" s="13"/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252</v>
      </c>
      <c r="R61" s="13">
        <v>12</v>
      </c>
      <c r="S61" s="13"/>
    </row>
    <row r="62" spans="1:19" ht="15" customHeight="1" x14ac:dyDescent="0.3">
      <c r="A62" s="23" t="s">
        <v>63</v>
      </c>
      <c r="B62" s="13"/>
      <c r="C62" s="13"/>
      <c r="D62" s="13"/>
      <c r="E62" s="13"/>
      <c r="F62" s="13"/>
      <c r="G62" s="13"/>
      <c r="H62" s="13"/>
      <c r="I62" s="13"/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0.89333333333333342</v>
      </c>
      <c r="Q62" s="13">
        <v>0</v>
      </c>
      <c r="R62" s="13">
        <v>3</v>
      </c>
      <c r="S62" s="13"/>
    </row>
    <row r="63" spans="1:19" ht="15" customHeight="1" x14ac:dyDescent="0.3">
      <c r="A63" s="20" t="s">
        <v>189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15" customHeight="1" x14ac:dyDescent="0.3">
      <c r="A64" s="21" t="s">
        <v>73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5" customHeight="1" x14ac:dyDescent="0.3">
      <c r="A65" s="23" t="s">
        <v>74</v>
      </c>
      <c r="B65" s="13"/>
      <c r="C65" s="13"/>
      <c r="D65" s="13"/>
      <c r="E65" s="13"/>
      <c r="F65" s="13"/>
      <c r="G65" s="13"/>
      <c r="H65" s="13"/>
      <c r="I65" s="13"/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252</v>
      </c>
      <c r="R65" s="13">
        <v>126</v>
      </c>
      <c r="S65" s="13"/>
    </row>
    <row r="66" spans="1:19" ht="15" customHeight="1" x14ac:dyDescent="0.3">
      <c r="A66" s="23" t="s">
        <v>79</v>
      </c>
      <c r="B66" s="13"/>
      <c r="C66" s="13"/>
      <c r="D66" s="13"/>
      <c r="E66" s="13"/>
      <c r="F66" s="13"/>
      <c r="G66" s="13"/>
      <c r="H66" s="13"/>
      <c r="I66" s="13"/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432</v>
      </c>
      <c r="R66" s="13">
        <v>72</v>
      </c>
      <c r="S66" s="13"/>
    </row>
    <row r="67" spans="1:19" ht="15" customHeight="1" x14ac:dyDescent="0.3">
      <c r="A67" s="23" t="s">
        <v>62</v>
      </c>
      <c r="B67" s="13"/>
      <c r="C67" s="13"/>
      <c r="D67" s="13"/>
      <c r="E67" s="13"/>
      <c r="F67" s="13"/>
      <c r="G67" s="13"/>
      <c r="H67" s="13"/>
      <c r="I67" s="13"/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756</v>
      </c>
      <c r="R67" s="13">
        <v>36</v>
      </c>
      <c r="S67" s="13"/>
    </row>
    <row r="68" spans="1:19" ht="15" customHeight="1" x14ac:dyDescent="0.3">
      <c r="A68" s="23" t="s">
        <v>63</v>
      </c>
      <c r="B68" s="13"/>
      <c r="C68" s="13"/>
      <c r="D68" s="13"/>
      <c r="E68" s="13"/>
      <c r="F68" s="13"/>
      <c r="G68" s="13"/>
      <c r="H68" s="13"/>
      <c r="I68" s="13"/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2.3941333333333339</v>
      </c>
      <c r="Q68" s="13">
        <v>0</v>
      </c>
      <c r="R68" s="13">
        <v>6</v>
      </c>
      <c r="S68" s="13"/>
    </row>
    <row r="69" spans="1:19" ht="15" customHeight="1" x14ac:dyDescent="0.3">
      <c r="A69" s="20" t="s">
        <v>190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15" customHeight="1" x14ac:dyDescent="0.3">
      <c r="A70" s="21" t="s">
        <v>73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ht="15" customHeight="1" x14ac:dyDescent="0.3">
      <c r="A71" s="23" t="s">
        <v>74</v>
      </c>
      <c r="B71" s="13"/>
      <c r="C71" s="13"/>
      <c r="D71" s="13"/>
      <c r="E71" s="13"/>
      <c r="F71" s="13"/>
      <c r="G71" s="13"/>
      <c r="H71" s="13"/>
      <c r="I71" s="13"/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84</v>
      </c>
      <c r="R71" s="13">
        <v>42</v>
      </c>
      <c r="S71" s="13"/>
    </row>
    <row r="72" spans="1:19" ht="15" customHeight="1" x14ac:dyDescent="0.3">
      <c r="A72" s="23" t="s">
        <v>75</v>
      </c>
      <c r="B72" s="13"/>
      <c r="C72" s="13"/>
      <c r="D72" s="13"/>
      <c r="E72" s="13"/>
      <c r="F72" s="13"/>
      <c r="G72" s="13"/>
      <c r="H72" s="13"/>
      <c r="I72" s="13"/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208</v>
      </c>
      <c r="R72" s="13">
        <v>16</v>
      </c>
      <c r="S72" s="13"/>
    </row>
    <row r="73" spans="1:19" ht="15" customHeight="1" x14ac:dyDescent="0.3">
      <c r="A73" s="23" t="s">
        <v>76</v>
      </c>
      <c r="B73" s="13"/>
      <c r="C73" s="13"/>
      <c r="D73" s="13"/>
      <c r="E73" s="13"/>
      <c r="F73" s="13"/>
      <c r="G73" s="13"/>
      <c r="H73" s="13"/>
      <c r="I73" s="13"/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328</v>
      </c>
      <c r="R73" s="13">
        <v>8</v>
      </c>
      <c r="S73" s="13"/>
    </row>
    <row r="74" spans="1:19" ht="15" customHeight="1" x14ac:dyDescent="0.3">
      <c r="A74" s="23" t="s">
        <v>63</v>
      </c>
      <c r="B74" s="13"/>
      <c r="C74" s="13"/>
      <c r="D74" s="13"/>
      <c r="E74" s="13"/>
      <c r="F74" s="13"/>
      <c r="G74" s="13"/>
      <c r="H74" s="13"/>
      <c r="I74" s="13"/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0.62222222222222212</v>
      </c>
      <c r="Q74" s="13">
        <v>0</v>
      </c>
      <c r="R74" s="13">
        <v>1</v>
      </c>
      <c r="S74" s="13"/>
    </row>
    <row r="75" spans="1:19" ht="15" customHeight="1" x14ac:dyDescent="0.3">
      <c r="A75" s="16" t="s">
        <v>104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ht="15" customHeight="1" x14ac:dyDescent="0.3">
      <c r="A76" s="17" t="s">
        <v>72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ht="15" customHeight="1" x14ac:dyDescent="0.3">
      <c r="A77" s="18" t="s">
        <v>193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ht="15" customHeight="1" x14ac:dyDescent="0.3">
      <c r="A78" s="19" t="s">
        <v>61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15" customHeight="1" x14ac:dyDescent="0.3">
      <c r="A79" s="20" t="s">
        <v>61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5" customHeight="1" x14ac:dyDescent="0.3">
      <c r="A80" s="21" t="s">
        <v>202</v>
      </c>
      <c r="B80" s="13"/>
      <c r="C80" s="13"/>
      <c r="D80" s="13"/>
      <c r="E80" s="13"/>
      <c r="F80" s="13"/>
      <c r="G80" s="13"/>
      <c r="H80" s="13"/>
      <c r="I80" s="13"/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2</v>
      </c>
      <c r="S80" s="13"/>
    </row>
    <row r="81" spans="1:19" ht="15" customHeight="1" x14ac:dyDescent="0.3">
      <c r="A81" s="21" t="s">
        <v>203</v>
      </c>
      <c r="B81" s="13"/>
      <c r="C81" s="13"/>
      <c r="D81" s="13"/>
      <c r="E81" s="13"/>
      <c r="F81" s="13"/>
      <c r="G81" s="13"/>
      <c r="H81" s="13"/>
      <c r="I81" s="13"/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1</v>
      </c>
      <c r="S81" s="13"/>
    </row>
    <row r="82" spans="1:19" ht="15" customHeight="1" x14ac:dyDescent="0.3">
      <c r="P82">
        <f>SUM(P4:P81)</f>
        <v>12.941155555555556</v>
      </c>
      <c r="Q82">
        <f>SUM(Q4:Q81)</f>
        <v>8805</v>
      </c>
    </row>
    <row r="83" spans="1:19" ht="15" customHeight="1" x14ac:dyDescent="0.3"/>
    <row r="84" spans="1:19" ht="15" customHeight="1" x14ac:dyDescent="0.3"/>
    <row r="85" spans="1:19" ht="15" customHeight="1" x14ac:dyDescent="0.3"/>
    <row r="86" spans="1:19" ht="15" customHeight="1" x14ac:dyDescent="0.3"/>
    <row r="87" spans="1:19" ht="15" customHeight="1" x14ac:dyDescent="0.3"/>
    <row r="88" spans="1:19" ht="15" customHeight="1" x14ac:dyDescent="0.3"/>
    <row r="89" spans="1:19" ht="15" customHeight="1" x14ac:dyDescent="0.3"/>
    <row r="90" spans="1:19" ht="15" customHeight="1" x14ac:dyDescent="0.3"/>
    <row r="91" spans="1:19" ht="15" customHeight="1" x14ac:dyDescent="0.3"/>
    <row r="92" spans="1:19" ht="15" customHeight="1" x14ac:dyDescent="0.3"/>
    <row r="93" spans="1:19" ht="15" customHeight="1" x14ac:dyDescent="0.3"/>
    <row r="94" spans="1:19" ht="15" customHeight="1" x14ac:dyDescent="0.3"/>
    <row r="95" spans="1:19" ht="15" customHeight="1" x14ac:dyDescent="0.3"/>
    <row r="96" spans="1:19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2"/>
  <sheetViews>
    <sheetView workbookViewId="0">
      <pane ySplit="1" topLeftCell="A212" activePane="bottomLeft" state="frozen"/>
      <selection pane="bottomLeft" activeCell="T11" sqref="T11"/>
    </sheetView>
  </sheetViews>
  <sheetFormatPr defaultColWidth="8.88671875" defaultRowHeight="14.4" x14ac:dyDescent="0.3"/>
  <cols>
    <col min="1" max="1" width="48.21875" bestFit="1" customWidth="1"/>
    <col min="2" max="2" width="12" hidden="1" customWidth="1"/>
    <col min="3" max="3" width="10.6640625" hidden="1" customWidth="1"/>
    <col min="4" max="4" width="14.109375" hidden="1" customWidth="1"/>
    <col min="5" max="5" width="11.21875" hidden="1" customWidth="1"/>
    <col min="6" max="6" width="14" hidden="1" customWidth="1"/>
    <col min="7" max="7" width="9.77734375" hidden="1" customWidth="1"/>
    <col min="8" max="8" width="12" hidden="1" customWidth="1"/>
    <col min="9" max="9" width="11.6640625" hidden="1" customWidth="1"/>
    <col min="10" max="10" width="12" hidden="1" customWidth="1"/>
    <col min="11" max="11" width="5.77734375" hidden="1" customWidth="1"/>
    <col min="12" max="12" width="9.109375" hidden="1" customWidth="1"/>
    <col min="13" max="13" width="6.33203125" hidden="1" customWidth="1"/>
    <col min="14" max="14" width="12" hidden="1" customWidth="1"/>
    <col min="15" max="15" width="4.88671875" hidden="1" customWidth="1"/>
    <col min="16" max="16" width="12" bestFit="1" customWidth="1"/>
    <col min="17" max="17" width="10" bestFit="1" customWidth="1"/>
    <col min="18" max="18" width="5.77734375" bestFit="1" customWidth="1"/>
    <col min="19" max="19" width="14.33203125" hidden="1" customWidth="1"/>
  </cols>
  <sheetData>
    <row r="1" spans="1:19" ht="15" customHeight="1" x14ac:dyDescent="0.3">
      <c r="A1" s="22" t="s">
        <v>38</v>
      </c>
      <c r="B1" s="22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  <c r="J1" t="s">
        <v>47</v>
      </c>
      <c r="K1" t="s">
        <v>48</v>
      </c>
      <c r="L1" t="s">
        <v>49</v>
      </c>
      <c r="M1" t="s">
        <v>50</v>
      </c>
      <c r="N1" t="s">
        <v>51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</row>
    <row r="2" spans="1:19" ht="15" customHeight="1" x14ac:dyDescent="0.3">
      <c r="A2" s="12" t="s">
        <v>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5" customHeight="1" x14ac:dyDescent="0.3">
      <c r="A3" s="14" t="s">
        <v>138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5" customHeight="1" x14ac:dyDescent="0.3">
      <c r="A4" s="15" t="s">
        <v>58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" customHeight="1" x14ac:dyDescent="0.3">
      <c r="A5" s="16" t="s">
        <v>59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" customHeight="1" x14ac:dyDescent="0.3">
      <c r="A6" s="17" t="s">
        <v>80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5" customHeight="1" x14ac:dyDescent="0.3">
      <c r="A7" s="18" t="s">
        <v>204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" customHeight="1" x14ac:dyDescent="0.3">
      <c r="A8" s="19" t="s">
        <v>61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" customHeight="1" x14ac:dyDescent="0.3">
      <c r="A9" s="20" t="s">
        <v>61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5" customHeight="1" x14ac:dyDescent="0.3">
      <c r="A10" s="21" t="s">
        <v>205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5" customHeight="1" x14ac:dyDescent="0.3">
      <c r="A11" s="23" t="s">
        <v>206</v>
      </c>
      <c r="B11" s="13">
        <v>8.8300132846612485</v>
      </c>
      <c r="C11" s="13"/>
      <c r="D11" s="13"/>
      <c r="E11" s="13"/>
      <c r="F11" s="13">
        <v>8.8300132846612485</v>
      </c>
      <c r="G11" s="13"/>
      <c r="H11" s="13"/>
      <c r="I11" s="13"/>
      <c r="J11" s="13">
        <v>8.8300132846612485</v>
      </c>
      <c r="K11" s="13">
        <v>0</v>
      </c>
      <c r="L11" s="13">
        <v>0</v>
      </c>
      <c r="M11" s="13">
        <v>0</v>
      </c>
      <c r="N11" s="13">
        <v>8.8300132846612485</v>
      </c>
      <c r="O11" s="13">
        <v>0</v>
      </c>
      <c r="P11" s="13">
        <v>0</v>
      </c>
      <c r="Q11" s="13">
        <v>42.863999999999997</v>
      </c>
      <c r="R11" s="13">
        <v>20</v>
      </c>
      <c r="S11" s="13"/>
    </row>
    <row r="12" spans="1:19" ht="15" customHeight="1" x14ac:dyDescent="0.3">
      <c r="A12" s="23" t="s">
        <v>166</v>
      </c>
      <c r="B12" s="13">
        <v>8.8300132846612485</v>
      </c>
      <c r="C12" s="13"/>
      <c r="D12" s="13"/>
      <c r="E12" s="13"/>
      <c r="F12" s="13">
        <v>8.8300132846612485</v>
      </c>
      <c r="G12" s="13"/>
      <c r="H12" s="13"/>
      <c r="I12" s="13"/>
      <c r="J12" s="13">
        <v>8.8300132846612485</v>
      </c>
      <c r="K12" s="13">
        <v>0</v>
      </c>
      <c r="L12" s="13">
        <v>0</v>
      </c>
      <c r="M12" s="13">
        <v>0</v>
      </c>
      <c r="N12" s="13">
        <v>8.8300132846612485</v>
      </c>
      <c r="O12" s="13">
        <v>0</v>
      </c>
      <c r="P12" s="13">
        <v>0</v>
      </c>
      <c r="Q12" s="13">
        <v>60.08</v>
      </c>
      <c r="R12" s="13">
        <v>2</v>
      </c>
      <c r="S12" s="13"/>
    </row>
    <row r="13" spans="1:19" ht="15" customHeight="1" x14ac:dyDescent="0.3">
      <c r="A13" s="23" t="s">
        <v>76</v>
      </c>
      <c r="B13" s="13">
        <v>8.8300132846612485</v>
      </c>
      <c r="C13" s="13"/>
      <c r="D13" s="13"/>
      <c r="E13" s="13"/>
      <c r="F13" s="13">
        <v>8.8300132846612485</v>
      </c>
      <c r="G13" s="13"/>
      <c r="H13" s="13"/>
      <c r="I13" s="13"/>
      <c r="J13" s="13">
        <v>8.8300132846612485</v>
      </c>
      <c r="K13" s="13">
        <v>0</v>
      </c>
      <c r="L13" s="13">
        <v>0</v>
      </c>
      <c r="M13" s="13">
        <v>0</v>
      </c>
      <c r="N13" s="13">
        <v>8.8300132846612485</v>
      </c>
      <c r="O13" s="13">
        <v>0</v>
      </c>
      <c r="P13" s="13">
        <v>0</v>
      </c>
      <c r="Q13" s="13">
        <v>81.760000000000005</v>
      </c>
      <c r="R13" s="13">
        <v>2</v>
      </c>
      <c r="S13" s="13"/>
    </row>
    <row r="14" spans="1:19" ht="15" customHeight="1" x14ac:dyDescent="0.3">
      <c r="A14" s="23" t="s">
        <v>63</v>
      </c>
      <c r="B14" s="13">
        <v>8.8300132846612485</v>
      </c>
      <c r="C14" s="13"/>
      <c r="D14" s="13"/>
      <c r="E14" s="13"/>
      <c r="F14" s="13">
        <v>8.8300132846612485</v>
      </c>
      <c r="G14" s="13"/>
      <c r="H14" s="13"/>
      <c r="I14" s="13"/>
      <c r="J14" s="13">
        <v>8.8300132846612485</v>
      </c>
      <c r="K14" s="13">
        <v>0</v>
      </c>
      <c r="L14" s="13">
        <v>0</v>
      </c>
      <c r="M14" s="13">
        <v>0</v>
      </c>
      <c r="N14" s="13">
        <v>8.8300132846612485</v>
      </c>
      <c r="O14" s="13">
        <v>0</v>
      </c>
      <c r="P14" s="13">
        <v>1.170074871476334</v>
      </c>
      <c r="Q14" s="13">
        <v>0</v>
      </c>
      <c r="R14" s="13">
        <v>1</v>
      </c>
      <c r="S14" s="13"/>
    </row>
    <row r="15" spans="1:19" ht="15" customHeight="1" x14ac:dyDescent="0.3">
      <c r="A15" s="21" t="s">
        <v>207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5" customHeight="1" x14ac:dyDescent="0.3">
      <c r="A16" s="23" t="s">
        <v>208</v>
      </c>
      <c r="B16" s="13">
        <v>19.18185748864294</v>
      </c>
      <c r="C16" s="13"/>
      <c r="D16" s="13"/>
      <c r="E16" s="13"/>
      <c r="F16" s="13">
        <v>19.18185748864294</v>
      </c>
      <c r="G16" s="13"/>
      <c r="H16" s="13"/>
      <c r="I16" s="13"/>
      <c r="J16" s="13">
        <v>19.18185748864294</v>
      </c>
      <c r="K16" s="13">
        <v>0</v>
      </c>
      <c r="L16" s="13">
        <v>0</v>
      </c>
      <c r="M16" s="13">
        <v>0</v>
      </c>
      <c r="N16" s="13">
        <v>19.18185748864294</v>
      </c>
      <c r="O16" s="13">
        <v>0</v>
      </c>
      <c r="P16" s="13">
        <v>0</v>
      </c>
      <c r="Q16" s="13">
        <v>150.40688</v>
      </c>
      <c r="R16" s="13">
        <v>52</v>
      </c>
      <c r="S16" s="13"/>
    </row>
    <row r="17" spans="1:19" ht="15" customHeight="1" x14ac:dyDescent="0.3">
      <c r="A17" s="23" t="s">
        <v>166</v>
      </c>
      <c r="B17" s="13">
        <v>19.18185748864294</v>
      </c>
      <c r="C17" s="13"/>
      <c r="D17" s="13"/>
      <c r="E17" s="13"/>
      <c r="F17" s="13">
        <v>19.18185748864294</v>
      </c>
      <c r="G17" s="13"/>
      <c r="H17" s="13"/>
      <c r="I17" s="13"/>
      <c r="J17" s="13">
        <v>19.18185748864294</v>
      </c>
      <c r="K17" s="13">
        <v>0</v>
      </c>
      <c r="L17" s="13">
        <v>0</v>
      </c>
      <c r="M17" s="13">
        <v>0</v>
      </c>
      <c r="N17" s="13">
        <v>19.18185748864294</v>
      </c>
      <c r="O17" s="13">
        <v>0</v>
      </c>
      <c r="P17" s="13">
        <v>0</v>
      </c>
      <c r="Q17" s="13">
        <v>90.12</v>
      </c>
      <c r="R17" s="13">
        <v>3</v>
      </c>
      <c r="S17" s="13"/>
    </row>
    <row r="18" spans="1:19" ht="15" customHeight="1" x14ac:dyDescent="0.3">
      <c r="A18" s="23" t="s">
        <v>76</v>
      </c>
      <c r="B18" s="13">
        <v>19.18185748864294</v>
      </c>
      <c r="C18" s="13"/>
      <c r="D18" s="13"/>
      <c r="E18" s="13"/>
      <c r="F18" s="13">
        <v>19.18185748864294</v>
      </c>
      <c r="G18" s="13"/>
      <c r="H18" s="13"/>
      <c r="I18" s="13"/>
      <c r="J18" s="13">
        <v>19.18185748864294</v>
      </c>
      <c r="K18" s="13">
        <v>0</v>
      </c>
      <c r="L18" s="13">
        <v>0</v>
      </c>
      <c r="M18" s="13">
        <v>0</v>
      </c>
      <c r="N18" s="13">
        <v>19.18185748864294</v>
      </c>
      <c r="O18" s="13">
        <v>0</v>
      </c>
      <c r="P18" s="13">
        <v>0</v>
      </c>
      <c r="Q18" s="13">
        <v>204.4</v>
      </c>
      <c r="R18" s="13">
        <v>5</v>
      </c>
      <c r="S18" s="13"/>
    </row>
    <row r="19" spans="1:19" ht="15" customHeight="1" x14ac:dyDescent="0.3">
      <c r="A19" s="23" t="s">
        <v>63</v>
      </c>
      <c r="B19" s="13">
        <v>19.18185748864294</v>
      </c>
      <c r="C19" s="13"/>
      <c r="D19" s="13"/>
      <c r="E19" s="13"/>
      <c r="F19" s="13">
        <v>19.18185748864294</v>
      </c>
      <c r="G19" s="13"/>
      <c r="H19" s="13"/>
      <c r="I19" s="13"/>
      <c r="J19" s="13">
        <v>19.18185748864294</v>
      </c>
      <c r="K19" s="13">
        <v>0</v>
      </c>
      <c r="L19" s="13">
        <v>0</v>
      </c>
      <c r="M19" s="13">
        <v>0</v>
      </c>
      <c r="N19" s="13">
        <v>19.18185748864294</v>
      </c>
      <c r="O19" s="13">
        <v>0</v>
      </c>
      <c r="P19" s="13">
        <v>0.95198848276968684</v>
      </c>
      <c r="Q19" s="13">
        <v>0</v>
      </c>
      <c r="R19" s="13">
        <v>2</v>
      </c>
      <c r="S19" s="13"/>
    </row>
    <row r="20" spans="1:19" ht="15" customHeight="1" x14ac:dyDescent="0.3">
      <c r="A20" s="21" t="s">
        <v>209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5" customHeight="1" x14ac:dyDescent="0.3">
      <c r="A21" s="23" t="s">
        <v>135</v>
      </c>
      <c r="B21" s="13">
        <v>33.457465175203879</v>
      </c>
      <c r="C21" s="13"/>
      <c r="D21" s="13"/>
      <c r="E21" s="13"/>
      <c r="F21" s="13">
        <v>33.457465175203879</v>
      </c>
      <c r="G21" s="13"/>
      <c r="H21" s="13"/>
      <c r="I21" s="13"/>
      <c r="J21" s="13">
        <v>33.457465175203879</v>
      </c>
      <c r="K21" s="13">
        <v>0</v>
      </c>
      <c r="L21" s="13">
        <v>0</v>
      </c>
      <c r="M21" s="13">
        <v>0</v>
      </c>
      <c r="N21" s="13">
        <v>33.457465175203879</v>
      </c>
      <c r="O21" s="13">
        <v>0</v>
      </c>
      <c r="P21" s="13">
        <v>0</v>
      </c>
      <c r="Q21" s="13">
        <v>95.42880000000001</v>
      </c>
      <c r="R21" s="13">
        <v>2</v>
      </c>
      <c r="S21" s="13"/>
    </row>
    <row r="22" spans="1:19" ht="15" customHeight="1" x14ac:dyDescent="0.3">
      <c r="A22" s="23" t="s">
        <v>210</v>
      </c>
      <c r="B22" s="13">
        <v>33.457465175203879</v>
      </c>
      <c r="C22" s="13"/>
      <c r="D22" s="13"/>
      <c r="E22" s="13"/>
      <c r="F22" s="13">
        <v>33.457465175203879</v>
      </c>
      <c r="G22" s="13"/>
      <c r="H22" s="13"/>
      <c r="I22" s="13"/>
      <c r="J22" s="13">
        <v>33.457465175203879</v>
      </c>
      <c r="K22" s="13">
        <v>0</v>
      </c>
      <c r="L22" s="13">
        <v>0</v>
      </c>
      <c r="M22" s="13">
        <v>0</v>
      </c>
      <c r="N22" s="13">
        <v>33.457465175203879</v>
      </c>
      <c r="O22" s="13">
        <v>0</v>
      </c>
      <c r="P22" s="13">
        <v>0</v>
      </c>
      <c r="Q22" s="13">
        <v>854.4</v>
      </c>
      <c r="R22" s="13">
        <v>16</v>
      </c>
      <c r="S22" s="13"/>
    </row>
    <row r="23" spans="1:19" ht="15" customHeight="1" x14ac:dyDescent="0.3">
      <c r="A23" s="23" t="s">
        <v>63</v>
      </c>
      <c r="B23" s="13">
        <v>33.457465175203879</v>
      </c>
      <c r="C23" s="13"/>
      <c r="D23" s="13"/>
      <c r="E23" s="13"/>
      <c r="F23" s="13">
        <v>33.457465175203879</v>
      </c>
      <c r="G23" s="13"/>
      <c r="H23" s="13"/>
      <c r="I23" s="13"/>
      <c r="J23" s="13">
        <v>33.457465175203879</v>
      </c>
      <c r="K23" s="13">
        <v>0</v>
      </c>
      <c r="L23" s="13">
        <v>0</v>
      </c>
      <c r="M23" s="13">
        <v>0</v>
      </c>
      <c r="N23" s="13">
        <v>33.457465175203879</v>
      </c>
      <c r="O23" s="13">
        <v>0</v>
      </c>
      <c r="P23" s="13">
        <v>2.0570145255866086</v>
      </c>
      <c r="Q23" s="13">
        <v>0</v>
      </c>
      <c r="R23" s="13">
        <v>2</v>
      </c>
      <c r="S23" s="13"/>
    </row>
    <row r="24" spans="1:19" ht="15" customHeight="1" x14ac:dyDescent="0.3">
      <c r="A24" s="21" t="s">
        <v>211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5" customHeight="1" x14ac:dyDescent="0.3">
      <c r="A25" s="23" t="s">
        <v>212</v>
      </c>
      <c r="B25" s="13">
        <v>83.574639642461491</v>
      </c>
      <c r="C25" s="13"/>
      <c r="D25" s="13"/>
      <c r="E25" s="13"/>
      <c r="F25" s="13">
        <v>83.574639642461491</v>
      </c>
      <c r="G25" s="13"/>
      <c r="H25" s="13"/>
      <c r="I25" s="13"/>
      <c r="J25" s="13">
        <v>83.574639642461491</v>
      </c>
      <c r="K25" s="13">
        <v>0</v>
      </c>
      <c r="L25" s="13">
        <v>0</v>
      </c>
      <c r="M25" s="13">
        <v>0</v>
      </c>
      <c r="N25" s="13">
        <v>83.574639642461491</v>
      </c>
      <c r="O25" s="13">
        <v>0</v>
      </c>
      <c r="P25" s="13">
        <v>0</v>
      </c>
      <c r="Q25" s="13">
        <v>790.71828000000005</v>
      </c>
      <c r="R25" s="13">
        <v>187</v>
      </c>
      <c r="S25" s="13"/>
    </row>
    <row r="26" spans="1:19" ht="15" customHeight="1" x14ac:dyDescent="0.3">
      <c r="A26" s="23" t="s">
        <v>76</v>
      </c>
      <c r="B26" s="13">
        <v>83.574639642461491</v>
      </c>
      <c r="C26" s="13"/>
      <c r="D26" s="13"/>
      <c r="E26" s="13"/>
      <c r="F26" s="13">
        <v>83.574639642461491</v>
      </c>
      <c r="G26" s="13"/>
      <c r="H26" s="13"/>
      <c r="I26" s="13"/>
      <c r="J26" s="13">
        <v>83.574639642461491</v>
      </c>
      <c r="K26" s="13">
        <v>0</v>
      </c>
      <c r="L26" s="13">
        <v>0</v>
      </c>
      <c r="M26" s="13">
        <v>0</v>
      </c>
      <c r="N26" s="13">
        <v>83.574639642461491</v>
      </c>
      <c r="O26" s="13">
        <v>0</v>
      </c>
      <c r="P26" s="13">
        <v>0</v>
      </c>
      <c r="Q26" s="13">
        <v>1267.28</v>
      </c>
      <c r="R26" s="13">
        <v>31</v>
      </c>
      <c r="S26" s="13"/>
    </row>
    <row r="27" spans="1:19" ht="15" customHeight="1" x14ac:dyDescent="0.3">
      <c r="A27" s="23" t="s">
        <v>63</v>
      </c>
      <c r="B27" s="13">
        <v>83.574639642461491</v>
      </c>
      <c r="C27" s="13"/>
      <c r="D27" s="13"/>
      <c r="E27" s="13"/>
      <c r="F27" s="13">
        <v>83.574639642461491</v>
      </c>
      <c r="G27" s="13"/>
      <c r="H27" s="13"/>
      <c r="I27" s="13"/>
      <c r="J27" s="13">
        <v>83.574639642461491</v>
      </c>
      <c r="K27" s="13">
        <v>0</v>
      </c>
      <c r="L27" s="13">
        <v>0</v>
      </c>
      <c r="M27" s="13">
        <v>0</v>
      </c>
      <c r="N27" s="13">
        <v>83.574639642461491</v>
      </c>
      <c r="O27" s="13">
        <v>0</v>
      </c>
      <c r="P27" s="13">
        <v>6.2216676178276895</v>
      </c>
      <c r="Q27" s="13">
        <v>0</v>
      </c>
      <c r="R27" s="13">
        <v>3</v>
      </c>
      <c r="S27" s="13"/>
    </row>
    <row r="28" spans="1:19" ht="15" customHeight="1" x14ac:dyDescent="0.3">
      <c r="A28" s="21" t="s">
        <v>213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5" customHeight="1" x14ac:dyDescent="0.3">
      <c r="A29" s="23" t="s">
        <v>214</v>
      </c>
      <c r="B29" s="13">
        <v>12.994504902131624</v>
      </c>
      <c r="C29" s="13"/>
      <c r="D29" s="13"/>
      <c r="E29" s="13"/>
      <c r="F29" s="13">
        <v>12.994504902131624</v>
      </c>
      <c r="G29" s="13"/>
      <c r="H29" s="13"/>
      <c r="I29" s="13"/>
      <c r="J29" s="13">
        <v>12.994504902131624</v>
      </c>
      <c r="K29" s="13">
        <v>0</v>
      </c>
      <c r="L29" s="13">
        <v>0</v>
      </c>
      <c r="M29" s="13">
        <v>0</v>
      </c>
      <c r="N29" s="13">
        <v>12.994504902131624</v>
      </c>
      <c r="O29" s="13">
        <v>0</v>
      </c>
      <c r="P29" s="13">
        <v>0</v>
      </c>
      <c r="Q29" s="13">
        <v>64.130560000000003</v>
      </c>
      <c r="R29" s="13">
        <v>32</v>
      </c>
      <c r="S29" s="13"/>
    </row>
    <row r="30" spans="1:19" ht="15" customHeight="1" x14ac:dyDescent="0.3">
      <c r="A30" s="23" t="s">
        <v>166</v>
      </c>
      <c r="B30" s="13">
        <v>12.994504902131624</v>
      </c>
      <c r="C30" s="13"/>
      <c r="D30" s="13"/>
      <c r="E30" s="13"/>
      <c r="F30" s="13">
        <v>12.994504902131624</v>
      </c>
      <c r="G30" s="13"/>
      <c r="H30" s="13"/>
      <c r="I30" s="13"/>
      <c r="J30" s="13">
        <v>12.994504902131624</v>
      </c>
      <c r="K30" s="13">
        <v>0</v>
      </c>
      <c r="L30" s="13">
        <v>0</v>
      </c>
      <c r="M30" s="13">
        <v>0</v>
      </c>
      <c r="N30" s="13">
        <v>12.994504902131624</v>
      </c>
      <c r="O30" s="13">
        <v>0</v>
      </c>
      <c r="P30" s="13">
        <v>0</v>
      </c>
      <c r="Q30" s="13">
        <v>60.08</v>
      </c>
      <c r="R30" s="13">
        <v>2</v>
      </c>
      <c r="S30" s="13"/>
    </row>
    <row r="31" spans="1:19" ht="15" customHeight="1" x14ac:dyDescent="0.3">
      <c r="A31" s="23" t="s">
        <v>76</v>
      </c>
      <c r="B31" s="13">
        <v>12.994504902131624</v>
      </c>
      <c r="C31" s="13"/>
      <c r="D31" s="13"/>
      <c r="E31" s="13"/>
      <c r="F31" s="13">
        <v>12.994504902131624</v>
      </c>
      <c r="G31" s="13"/>
      <c r="H31" s="13"/>
      <c r="I31" s="13"/>
      <c r="J31" s="13">
        <v>12.994504902131624</v>
      </c>
      <c r="K31" s="13">
        <v>0</v>
      </c>
      <c r="L31" s="13">
        <v>0</v>
      </c>
      <c r="M31" s="13">
        <v>0</v>
      </c>
      <c r="N31" s="13">
        <v>12.994504902131624</v>
      </c>
      <c r="O31" s="13">
        <v>0</v>
      </c>
      <c r="P31" s="13">
        <v>0</v>
      </c>
      <c r="Q31" s="13">
        <v>81.760000000000005</v>
      </c>
      <c r="R31" s="13">
        <v>2</v>
      </c>
      <c r="S31" s="13"/>
    </row>
    <row r="32" spans="1:19" ht="15" customHeight="1" x14ac:dyDescent="0.3">
      <c r="A32" s="23" t="s">
        <v>63</v>
      </c>
      <c r="B32" s="13">
        <v>12.994504902131624</v>
      </c>
      <c r="C32" s="13"/>
      <c r="D32" s="13"/>
      <c r="E32" s="13"/>
      <c r="F32" s="13">
        <v>12.994504902131624</v>
      </c>
      <c r="G32" s="13"/>
      <c r="H32" s="13"/>
      <c r="I32" s="13"/>
      <c r="J32" s="13">
        <v>12.994504902131624</v>
      </c>
      <c r="K32" s="13">
        <v>0</v>
      </c>
      <c r="L32" s="13">
        <v>0</v>
      </c>
      <c r="M32" s="13">
        <v>0</v>
      </c>
      <c r="N32" s="13">
        <v>12.994504902131624</v>
      </c>
      <c r="O32" s="13">
        <v>0</v>
      </c>
      <c r="P32" s="13">
        <v>0.80614058189149906</v>
      </c>
      <c r="Q32" s="13">
        <v>0</v>
      </c>
      <c r="R32" s="13">
        <v>1</v>
      </c>
      <c r="S32" s="13"/>
    </row>
    <row r="33" spans="1:19" ht="15" customHeight="1" x14ac:dyDescent="0.3">
      <c r="A33" s="21" t="s">
        <v>215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5" customHeight="1" x14ac:dyDescent="0.3">
      <c r="A34" s="23" t="s">
        <v>77</v>
      </c>
      <c r="B34" s="13">
        <v>3.9712413433980518</v>
      </c>
      <c r="C34" s="13"/>
      <c r="D34" s="13"/>
      <c r="E34" s="13"/>
      <c r="F34" s="13">
        <v>3.9712413433980518</v>
      </c>
      <c r="G34" s="13"/>
      <c r="H34" s="13"/>
      <c r="I34" s="13"/>
      <c r="J34" s="13">
        <v>3.9712413433980518</v>
      </c>
      <c r="K34" s="13">
        <v>0</v>
      </c>
      <c r="L34" s="13">
        <v>0</v>
      </c>
      <c r="M34" s="13">
        <v>0</v>
      </c>
      <c r="N34" s="13">
        <v>3.9712413433980518</v>
      </c>
      <c r="O34" s="13">
        <v>0</v>
      </c>
      <c r="P34" s="13">
        <v>0</v>
      </c>
      <c r="Q34" s="13">
        <v>17.90888</v>
      </c>
      <c r="R34" s="13">
        <v>11</v>
      </c>
      <c r="S34" s="13"/>
    </row>
    <row r="35" spans="1:19" ht="15" customHeight="1" x14ac:dyDescent="0.3">
      <c r="A35" s="23" t="s">
        <v>62</v>
      </c>
      <c r="B35" s="13">
        <v>3.9712413433980518</v>
      </c>
      <c r="C35" s="13"/>
      <c r="D35" s="13"/>
      <c r="E35" s="13"/>
      <c r="F35" s="13">
        <v>3.9712413433980518</v>
      </c>
      <c r="G35" s="13"/>
      <c r="H35" s="13"/>
      <c r="I35" s="13"/>
      <c r="J35" s="13">
        <v>3.9712413433980518</v>
      </c>
      <c r="K35" s="13">
        <v>0</v>
      </c>
      <c r="L35" s="13">
        <v>0</v>
      </c>
      <c r="M35" s="13">
        <v>0</v>
      </c>
      <c r="N35" s="13">
        <v>3.9712413433980518</v>
      </c>
      <c r="O35" s="13">
        <v>0</v>
      </c>
      <c r="P35" s="13">
        <v>0</v>
      </c>
      <c r="Q35" s="13">
        <v>20.86</v>
      </c>
      <c r="R35" s="13">
        <v>1</v>
      </c>
      <c r="S35" s="13"/>
    </row>
    <row r="36" spans="1:19" ht="15" customHeight="1" x14ac:dyDescent="0.3">
      <c r="A36" s="23" t="s">
        <v>166</v>
      </c>
      <c r="B36" s="13">
        <v>3.9712413433980518</v>
      </c>
      <c r="C36" s="13"/>
      <c r="D36" s="13"/>
      <c r="E36" s="13"/>
      <c r="F36" s="13">
        <v>3.9712413433980518</v>
      </c>
      <c r="G36" s="13"/>
      <c r="H36" s="13"/>
      <c r="I36" s="13"/>
      <c r="J36" s="13">
        <v>3.9712413433980518</v>
      </c>
      <c r="K36" s="13">
        <v>0</v>
      </c>
      <c r="L36" s="13">
        <v>0</v>
      </c>
      <c r="M36" s="13">
        <v>0</v>
      </c>
      <c r="N36" s="13">
        <v>3.9712413433980518</v>
      </c>
      <c r="O36" s="13">
        <v>0</v>
      </c>
      <c r="P36" s="13">
        <v>0</v>
      </c>
      <c r="Q36" s="13">
        <v>30.04</v>
      </c>
      <c r="R36" s="13">
        <v>1</v>
      </c>
      <c r="S36" s="13"/>
    </row>
    <row r="37" spans="1:19" ht="15" customHeight="1" x14ac:dyDescent="0.3">
      <c r="A37" s="23" t="s">
        <v>63</v>
      </c>
      <c r="B37" s="13">
        <v>3.9712413433980518</v>
      </c>
      <c r="C37" s="13"/>
      <c r="D37" s="13"/>
      <c r="E37" s="13"/>
      <c r="F37" s="13">
        <v>3.9712413433980518</v>
      </c>
      <c r="G37" s="13"/>
      <c r="H37" s="13"/>
      <c r="I37" s="13"/>
      <c r="J37" s="13">
        <v>3.9712413433980518</v>
      </c>
      <c r="K37" s="13">
        <v>0</v>
      </c>
      <c r="L37" s="13">
        <v>0</v>
      </c>
      <c r="M37" s="13">
        <v>0</v>
      </c>
      <c r="N37" s="13">
        <v>3.9712413433980518</v>
      </c>
      <c r="O37" s="13">
        <v>0</v>
      </c>
      <c r="P37" s="13">
        <v>0.19709123704271814</v>
      </c>
      <c r="Q37" s="13">
        <v>0</v>
      </c>
      <c r="R37" s="13">
        <v>1</v>
      </c>
      <c r="S37" s="13"/>
    </row>
    <row r="38" spans="1:19" ht="15" customHeight="1" x14ac:dyDescent="0.3">
      <c r="A38" s="21" t="s">
        <v>216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5" customHeight="1" x14ac:dyDescent="0.3">
      <c r="A39" s="23" t="s">
        <v>212</v>
      </c>
      <c r="B39" s="13">
        <v>18.201794480668905</v>
      </c>
      <c r="C39" s="13"/>
      <c r="D39" s="13"/>
      <c r="E39" s="13"/>
      <c r="F39" s="13">
        <v>18.201794480668905</v>
      </c>
      <c r="G39" s="13"/>
      <c r="H39" s="13"/>
      <c r="I39" s="13"/>
      <c r="J39" s="13">
        <v>18.201794480668905</v>
      </c>
      <c r="K39" s="13">
        <v>0</v>
      </c>
      <c r="L39" s="13">
        <v>0</v>
      </c>
      <c r="M39" s="13">
        <v>0</v>
      </c>
      <c r="N39" s="13">
        <v>18.201794480668905</v>
      </c>
      <c r="O39" s="13">
        <v>0</v>
      </c>
      <c r="P39" s="13">
        <v>0</v>
      </c>
      <c r="Q39" s="13">
        <v>181.82292000000001</v>
      </c>
      <c r="R39" s="13">
        <v>43</v>
      </c>
      <c r="S39" s="13"/>
    </row>
    <row r="40" spans="1:19" ht="15" customHeight="1" x14ac:dyDescent="0.3">
      <c r="A40" s="23" t="s">
        <v>166</v>
      </c>
      <c r="B40" s="13">
        <v>18.201794480668905</v>
      </c>
      <c r="C40" s="13"/>
      <c r="D40" s="13"/>
      <c r="E40" s="13"/>
      <c r="F40" s="13">
        <v>18.201794480668905</v>
      </c>
      <c r="G40" s="13"/>
      <c r="H40" s="13"/>
      <c r="I40" s="13"/>
      <c r="J40" s="13">
        <v>18.201794480668905</v>
      </c>
      <c r="K40" s="13">
        <v>0</v>
      </c>
      <c r="L40" s="13">
        <v>0</v>
      </c>
      <c r="M40" s="13">
        <v>0</v>
      </c>
      <c r="N40" s="13">
        <v>18.201794480668905</v>
      </c>
      <c r="O40" s="13">
        <v>0</v>
      </c>
      <c r="P40" s="13">
        <v>0</v>
      </c>
      <c r="Q40" s="13">
        <v>90.12</v>
      </c>
      <c r="R40" s="13">
        <v>3</v>
      </c>
      <c r="S40" s="13"/>
    </row>
    <row r="41" spans="1:19" ht="15" customHeight="1" x14ac:dyDescent="0.3">
      <c r="A41" s="23" t="s">
        <v>76</v>
      </c>
      <c r="B41" s="13">
        <v>18.201794480668905</v>
      </c>
      <c r="C41" s="13"/>
      <c r="D41" s="13"/>
      <c r="E41" s="13"/>
      <c r="F41" s="13">
        <v>18.201794480668905</v>
      </c>
      <c r="G41" s="13"/>
      <c r="H41" s="13"/>
      <c r="I41" s="13"/>
      <c r="J41" s="13">
        <v>18.201794480668905</v>
      </c>
      <c r="K41" s="13">
        <v>0</v>
      </c>
      <c r="L41" s="13">
        <v>0</v>
      </c>
      <c r="M41" s="13">
        <v>0</v>
      </c>
      <c r="N41" s="13">
        <v>18.201794480668905</v>
      </c>
      <c r="O41" s="13">
        <v>0</v>
      </c>
      <c r="P41" s="13">
        <v>0</v>
      </c>
      <c r="Q41" s="13">
        <v>204.4</v>
      </c>
      <c r="R41" s="13">
        <v>5</v>
      </c>
      <c r="S41" s="13"/>
    </row>
    <row r="42" spans="1:19" ht="15" customHeight="1" x14ac:dyDescent="0.3">
      <c r="A42" s="23" t="s">
        <v>63</v>
      </c>
      <c r="B42" s="13">
        <v>18.201794480668905</v>
      </c>
      <c r="C42" s="13"/>
      <c r="D42" s="13"/>
      <c r="E42" s="13"/>
      <c r="F42" s="13">
        <v>18.201794480668905</v>
      </c>
      <c r="G42" s="13"/>
      <c r="H42" s="13"/>
      <c r="I42" s="13"/>
      <c r="J42" s="13">
        <v>18.201794480668905</v>
      </c>
      <c r="K42" s="13">
        <v>0</v>
      </c>
      <c r="L42" s="13">
        <v>0</v>
      </c>
      <c r="M42" s="13">
        <v>0</v>
      </c>
      <c r="N42" s="13">
        <v>18.201794480668905</v>
      </c>
      <c r="O42" s="13">
        <v>0</v>
      </c>
      <c r="P42" s="13">
        <v>1.3550224780053521</v>
      </c>
      <c r="Q42" s="13">
        <v>0</v>
      </c>
      <c r="R42" s="13">
        <v>1</v>
      </c>
      <c r="S42" s="13"/>
    </row>
    <row r="43" spans="1:19" ht="15" customHeight="1" x14ac:dyDescent="0.3">
      <c r="A43" s="21" t="s">
        <v>217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5" customHeight="1" x14ac:dyDescent="0.3">
      <c r="A44" s="23" t="s">
        <v>77</v>
      </c>
      <c r="B44" s="13">
        <v>9.5931268105348995</v>
      </c>
      <c r="C44" s="13"/>
      <c r="D44" s="13"/>
      <c r="E44" s="13"/>
      <c r="F44" s="13">
        <v>9.5931268105348995</v>
      </c>
      <c r="G44" s="13"/>
      <c r="H44" s="13"/>
      <c r="I44" s="13"/>
      <c r="J44" s="13">
        <v>9.5931268105348995</v>
      </c>
      <c r="K44" s="13">
        <v>0</v>
      </c>
      <c r="L44" s="13">
        <v>0</v>
      </c>
      <c r="M44" s="13">
        <v>0</v>
      </c>
      <c r="N44" s="13">
        <v>9.5931268105348995</v>
      </c>
      <c r="O44" s="13">
        <v>0</v>
      </c>
      <c r="P44" s="13">
        <v>0</v>
      </c>
      <c r="Q44" s="13">
        <v>29.305440000000001</v>
      </c>
      <c r="R44" s="13">
        <v>18</v>
      </c>
      <c r="S44" s="13"/>
    </row>
    <row r="45" spans="1:19" ht="15" customHeight="1" x14ac:dyDescent="0.3">
      <c r="A45" s="23" t="s">
        <v>62</v>
      </c>
      <c r="B45" s="13">
        <v>9.5931268105348995</v>
      </c>
      <c r="C45" s="13"/>
      <c r="D45" s="13"/>
      <c r="E45" s="13"/>
      <c r="F45" s="13">
        <v>9.5931268105348995</v>
      </c>
      <c r="G45" s="13"/>
      <c r="H45" s="13"/>
      <c r="I45" s="13"/>
      <c r="J45" s="13">
        <v>9.5931268105348995</v>
      </c>
      <c r="K45" s="13">
        <v>0</v>
      </c>
      <c r="L45" s="13">
        <v>0</v>
      </c>
      <c r="M45" s="13">
        <v>0</v>
      </c>
      <c r="N45" s="13">
        <v>9.5931268105348995</v>
      </c>
      <c r="O45" s="13">
        <v>0</v>
      </c>
      <c r="P45" s="13">
        <v>0</v>
      </c>
      <c r="Q45" s="13">
        <v>41.72</v>
      </c>
      <c r="R45" s="13">
        <v>2</v>
      </c>
      <c r="S45" s="13"/>
    </row>
    <row r="46" spans="1:19" ht="15" customHeight="1" x14ac:dyDescent="0.3">
      <c r="A46" s="23" t="s">
        <v>166</v>
      </c>
      <c r="B46" s="13">
        <v>9.5931268105348995</v>
      </c>
      <c r="C46" s="13"/>
      <c r="D46" s="13"/>
      <c r="E46" s="13"/>
      <c r="F46" s="13">
        <v>9.5931268105348995</v>
      </c>
      <c r="G46" s="13"/>
      <c r="H46" s="13"/>
      <c r="I46" s="13"/>
      <c r="J46" s="13">
        <v>9.5931268105348995</v>
      </c>
      <c r="K46" s="13">
        <v>0</v>
      </c>
      <c r="L46" s="13">
        <v>0</v>
      </c>
      <c r="M46" s="13">
        <v>0</v>
      </c>
      <c r="N46" s="13">
        <v>9.5931268105348995</v>
      </c>
      <c r="O46" s="13">
        <v>0</v>
      </c>
      <c r="P46" s="13">
        <v>0</v>
      </c>
      <c r="Q46" s="13">
        <v>90.12</v>
      </c>
      <c r="R46" s="13">
        <v>3</v>
      </c>
      <c r="S46" s="13"/>
    </row>
    <row r="47" spans="1:19" ht="15" customHeight="1" x14ac:dyDescent="0.3">
      <c r="A47" s="23" t="s">
        <v>63</v>
      </c>
      <c r="B47" s="13">
        <v>9.5931268105348995</v>
      </c>
      <c r="C47" s="13"/>
      <c r="D47" s="13"/>
      <c r="E47" s="13"/>
      <c r="F47" s="13">
        <v>9.5931268105348995</v>
      </c>
      <c r="G47" s="13"/>
      <c r="H47" s="13"/>
      <c r="I47" s="13"/>
      <c r="J47" s="13">
        <v>9.5931268105348995</v>
      </c>
      <c r="K47" s="13">
        <v>0</v>
      </c>
      <c r="L47" s="13">
        <v>0</v>
      </c>
      <c r="M47" s="13">
        <v>0</v>
      </c>
      <c r="N47" s="13">
        <v>9.5931268105348995</v>
      </c>
      <c r="O47" s="13">
        <v>0</v>
      </c>
      <c r="P47" s="13">
        <v>0.47610333059691723</v>
      </c>
      <c r="Q47" s="13">
        <v>0</v>
      </c>
      <c r="R47" s="13">
        <v>1</v>
      </c>
      <c r="S47" s="13"/>
    </row>
    <row r="48" spans="1:19" ht="15" customHeight="1" x14ac:dyDescent="0.3">
      <c r="A48" s="21" t="s">
        <v>218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5" customHeight="1" x14ac:dyDescent="0.3">
      <c r="A49" s="23" t="s">
        <v>77</v>
      </c>
      <c r="B49" s="13">
        <v>22.728614255381842</v>
      </c>
      <c r="C49" s="13"/>
      <c r="D49" s="13"/>
      <c r="E49" s="13"/>
      <c r="F49" s="13">
        <v>22.728614255381842</v>
      </c>
      <c r="G49" s="13"/>
      <c r="H49" s="13"/>
      <c r="I49" s="13"/>
      <c r="J49" s="13">
        <v>22.728614255381842</v>
      </c>
      <c r="K49" s="13">
        <v>0</v>
      </c>
      <c r="L49" s="13">
        <v>0</v>
      </c>
      <c r="M49" s="13">
        <v>0</v>
      </c>
      <c r="N49" s="13">
        <v>22.728614255381842</v>
      </c>
      <c r="O49" s="13">
        <v>0</v>
      </c>
      <c r="P49" s="13">
        <v>0</v>
      </c>
      <c r="Q49" s="13">
        <v>65.123199999999997</v>
      </c>
      <c r="R49" s="13">
        <v>40</v>
      </c>
      <c r="S49" s="13"/>
    </row>
    <row r="50" spans="1:19" ht="15" customHeight="1" x14ac:dyDescent="0.3">
      <c r="A50" s="23" t="s">
        <v>166</v>
      </c>
      <c r="B50" s="13">
        <v>22.728614255381842</v>
      </c>
      <c r="C50" s="13"/>
      <c r="D50" s="13"/>
      <c r="E50" s="13"/>
      <c r="F50" s="13">
        <v>22.728614255381842</v>
      </c>
      <c r="G50" s="13"/>
      <c r="H50" s="13"/>
      <c r="I50" s="13"/>
      <c r="J50" s="13">
        <v>22.728614255381842</v>
      </c>
      <c r="K50" s="13">
        <v>0</v>
      </c>
      <c r="L50" s="13">
        <v>0</v>
      </c>
      <c r="M50" s="13">
        <v>0</v>
      </c>
      <c r="N50" s="13">
        <v>22.728614255381842</v>
      </c>
      <c r="O50" s="13">
        <v>0</v>
      </c>
      <c r="P50" s="13">
        <v>0</v>
      </c>
      <c r="Q50" s="13">
        <v>180.24</v>
      </c>
      <c r="R50" s="13">
        <v>6</v>
      </c>
      <c r="S50" s="13"/>
    </row>
    <row r="51" spans="1:19" ht="15" customHeight="1" x14ac:dyDescent="0.3">
      <c r="A51" s="23" t="s">
        <v>63</v>
      </c>
      <c r="B51" s="13">
        <v>22.728614255381842</v>
      </c>
      <c r="C51" s="13"/>
      <c r="D51" s="13"/>
      <c r="E51" s="13"/>
      <c r="F51" s="13">
        <v>22.728614255381842</v>
      </c>
      <c r="G51" s="13"/>
      <c r="H51" s="13"/>
      <c r="I51" s="13"/>
      <c r="J51" s="13">
        <v>22.728614255381842</v>
      </c>
      <c r="K51" s="13">
        <v>0</v>
      </c>
      <c r="L51" s="13">
        <v>0</v>
      </c>
      <c r="M51" s="13">
        <v>0</v>
      </c>
      <c r="N51" s="13">
        <v>22.728614255381842</v>
      </c>
      <c r="O51" s="13">
        <v>0</v>
      </c>
      <c r="P51" s="13">
        <v>1.1280127074893214</v>
      </c>
      <c r="Q51" s="13">
        <v>0</v>
      </c>
      <c r="R51" s="13">
        <v>2</v>
      </c>
      <c r="S51" s="13"/>
    </row>
    <row r="52" spans="1:19" ht="15" customHeight="1" x14ac:dyDescent="0.3">
      <c r="A52" s="21" t="s">
        <v>219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5" customHeight="1" x14ac:dyDescent="0.3">
      <c r="A53" s="23" t="s">
        <v>77</v>
      </c>
      <c r="B53" s="13">
        <v>9.5969071945670592</v>
      </c>
      <c r="C53" s="13"/>
      <c r="D53" s="13"/>
      <c r="E53" s="13"/>
      <c r="F53" s="13">
        <v>9.5969071945670592</v>
      </c>
      <c r="G53" s="13"/>
      <c r="H53" s="13"/>
      <c r="I53" s="13"/>
      <c r="J53" s="13">
        <v>9.5969071945670592</v>
      </c>
      <c r="K53" s="13">
        <v>0</v>
      </c>
      <c r="L53" s="13">
        <v>0</v>
      </c>
      <c r="M53" s="13">
        <v>0</v>
      </c>
      <c r="N53" s="13">
        <v>9.5969071945670592</v>
      </c>
      <c r="O53" s="13">
        <v>0</v>
      </c>
      <c r="P53" s="13">
        <v>0</v>
      </c>
      <c r="Q53" s="13">
        <v>29.305440000000001</v>
      </c>
      <c r="R53" s="13">
        <v>18</v>
      </c>
      <c r="S53" s="13"/>
    </row>
    <row r="54" spans="1:19" ht="15" customHeight="1" x14ac:dyDescent="0.3">
      <c r="A54" s="23" t="s">
        <v>62</v>
      </c>
      <c r="B54" s="13">
        <v>9.5969071945670592</v>
      </c>
      <c r="C54" s="13"/>
      <c r="D54" s="13"/>
      <c r="E54" s="13"/>
      <c r="F54" s="13">
        <v>9.5969071945670592</v>
      </c>
      <c r="G54" s="13"/>
      <c r="H54" s="13"/>
      <c r="I54" s="13"/>
      <c r="J54" s="13">
        <v>9.5969071945670592</v>
      </c>
      <c r="K54" s="13">
        <v>0</v>
      </c>
      <c r="L54" s="13">
        <v>0</v>
      </c>
      <c r="M54" s="13">
        <v>0</v>
      </c>
      <c r="N54" s="13">
        <v>9.5969071945670592</v>
      </c>
      <c r="O54" s="13">
        <v>0</v>
      </c>
      <c r="P54" s="13">
        <v>0</v>
      </c>
      <c r="Q54" s="13">
        <v>41.72</v>
      </c>
      <c r="R54" s="13">
        <v>2</v>
      </c>
      <c r="S54" s="13"/>
    </row>
    <row r="55" spans="1:19" ht="15" customHeight="1" x14ac:dyDescent="0.3">
      <c r="A55" s="23" t="s">
        <v>166</v>
      </c>
      <c r="B55" s="13">
        <v>9.5969071945670592</v>
      </c>
      <c r="C55" s="13"/>
      <c r="D55" s="13"/>
      <c r="E55" s="13"/>
      <c r="F55" s="13">
        <v>9.5969071945670592</v>
      </c>
      <c r="G55" s="13"/>
      <c r="H55" s="13"/>
      <c r="I55" s="13"/>
      <c r="J55" s="13">
        <v>9.5969071945670592</v>
      </c>
      <c r="K55" s="13">
        <v>0</v>
      </c>
      <c r="L55" s="13">
        <v>0</v>
      </c>
      <c r="M55" s="13">
        <v>0</v>
      </c>
      <c r="N55" s="13">
        <v>9.5969071945670592</v>
      </c>
      <c r="O55" s="13">
        <v>0</v>
      </c>
      <c r="P55" s="13">
        <v>0</v>
      </c>
      <c r="Q55" s="13">
        <v>60.08</v>
      </c>
      <c r="R55" s="13">
        <v>2</v>
      </c>
      <c r="S55" s="13"/>
    </row>
    <row r="56" spans="1:19" ht="15" customHeight="1" x14ac:dyDescent="0.3">
      <c r="A56" s="23" t="s">
        <v>63</v>
      </c>
      <c r="B56" s="13">
        <v>9.5969071945670592</v>
      </c>
      <c r="C56" s="13"/>
      <c r="D56" s="13"/>
      <c r="E56" s="13"/>
      <c r="F56" s="13">
        <v>9.5969071945670592</v>
      </c>
      <c r="G56" s="13"/>
      <c r="H56" s="13"/>
      <c r="I56" s="13"/>
      <c r="J56" s="13">
        <v>9.5969071945670592</v>
      </c>
      <c r="K56" s="13">
        <v>0</v>
      </c>
      <c r="L56" s="13">
        <v>0</v>
      </c>
      <c r="M56" s="13">
        <v>0</v>
      </c>
      <c r="N56" s="13">
        <v>9.5969071945670592</v>
      </c>
      <c r="O56" s="13">
        <v>0</v>
      </c>
      <c r="P56" s="13">
        <v>0.47629094965629115</v>
      </c>
      <c r="Q56" s="13">
        <v>0</v>
      </c>
      <c r="R56" s="13">
        <v>1</v>
      </c>
      <c r="S56" s="13"/>
    </row>
    <row r="57" spans="1:19" ht="15" customHeight="1" x14ac:dyDescent="0.3">
      <c r="A57" s="21" t="s">
        <v>220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5" customHeight="1" x14ac:dyDescent="0.3">
      <c r="A58" s="23" t="s">
        <v>221</v>
      </c>
      <c r="B58" s="13">
        <v>10.513015682777969</v>
      </c>
      <c r="C58" s="13"/>
      <c r="D58" s="13"/>
      <c r="E58" s="13"/>
      <c r="F58" s="13">
        <v>10.513015682777969</v>
      </c>
      <c r="G58" s="13"/>
      <c r="H58" s="13"/>
      <c r="I58" s="13"/>
      <c r="J58" s="13">
        <v>10.513015682777969</v>
      </c>
      <c r="K58" s="13">
        <v>0</v>
      </c>
      <c r="L58" s="13">
        <v>0</v>
      </c>
      <c r="M58" s="13">
        <v>0</v>
      </c>
      <c r="N58" s="13">
        <v>10.513015682777969</v>
      </c>
      <c r="O58" s="13">
        <v>0</v>
      </c>
      <c r="P58" s="13">
        <v>0</v>
      </c>
      <c r="Q58" s="13">
        <v>36.396800000000006</v>
      </c>
      <c r="R58" s="13">
        <v>22</v>
      </c>
      <c r="S58" s="13"/>
    </row>
    <row r="59" spans="1:19" ht="15" customHeight="1" x14ac:dyDescent="0.3">
      <c r="A59" s="23" t="s">
        <v>62</v>
      </c>
      <c r="B59" s="13">
        <v>10.513015682777969</v>
      </c>
      <c r="C59" s="13"/>
      <c r="D59" s="13"/>
      <c r="E59" s="13"/>
      <c r="F59" s="13">
        <v>10.513015682777969</v>
      </c>
      <c r="G59" s="13"/>
      <c r="H59" s="13"/>
      <c r="I59" s="13"/>
      <c r="J59" s="13">
        <v>10.513015682777969</v>
      </c>
      <c r="K59" s="13">
        <v>0</v>
      </c>
      <c r="L59" s="13">
        <v>0</v>
      </c>
      <c r="M59" s="13">
        <v>0</v>
      </c>
      <c r="N59" s="13">
        <v>10.513015682777969</v>
      </c>
      <c r="O59" s="13">
        <v>0</v>
      </c>
      <c r="P59" s="13">
        <v>0</v>
      </c>
      <c r="Q59" s="13">
        <v>83.44</v>
      </c>
      <c r="R59" s="13">
        <v>4</v>
      </c>
      <c r="S59" s="13"/>
    </row>
    <row r="60" spans="1:19" ht="15" customHeight="1" x14ac:dyDescent="0.3">
      <c r="A60" s="23" t="s">
        <v>63</v>
      </c>
      <c r="B60" s="13">
        <v>10.513015682777969</v>
      </c>
      <c r="C60" s="13"/>
      <c r="D60" s="13"/>
      <c r="E60" s="13"/>
      <c r="F60" s="13">
        <v>10.513015682777969</v>
      </c>
      <c r="G60" s="13"/>
      <c r="H60" s="13"/>
      <c r="I60" s="13"/>
      <c r="J60" s="13">
        <v>10.513015682777969</v>
      </c>
      <c r="K60" s="13">
        <v>0</v>
      </c>
      <c r="L60" s="13">
        <v>0</v>
      </c>
      <c r="M60" s="13">
        <v>0</v>
      </c>
      <c r="N60" s="13">
        <v>10.513015682777969</v>
      </c>
      <c r="O60" s="13">
        <v>0</v>
      </c>
      <c r="P60" s="13">
        <v>0.34957723999992824</v>
      </c>
      <c r="Q60" s="13">
        <v>0</v>
      </c>
      <c r="R60" s="13">
        <v>1</v>
      </c>
      <c r="S60" s="13"/>
    </row>
    <row r="61" spans="1:19" ht="15" customHeight="1" x14ac:dyDescent="0.3">
      <c r="A61" s="21" t="s">
        <v>222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5" customHeight="1" x14ac:dyDescent="0.3">
      <c r="A62" s="23" t="s">
        <v>77</v>
      </c>
      <c r="B62" s="13">
        <v>6.9655202430228425</v>
      </c>
      <c r="C62" s="13"/>
      <c r="D62" s="13"/>
      <c r="E62" s="13"/>
      <c r="F62" s="13">
        <v>6.9655202430228425</v>
      </c>
      <c r="G62" s="13"/>
      <c r="H62" s="13"/>
      <c r="I62" s="13"/>
      <c r="J62" s="13">
        <v>6.9655202430228425</v>
      </c>
      <c r="K62" s="13">
        <v>0</v>
      </c>
      <c r="L62" s="13">
        <v>0</v>
      </c>
      <c r="M62" s="13">
        <v>0</v>
      </c>
      <c r="N62" s="13">
        <v>6.9655202430228425</v>
      </c>
      <c r="O62" s="13">
        <v>0</v>
      </c>
      <c r="P62" s="13">
        <v>0</v>
      </c>
      <c r="Q62" s="13">
        <v>24.421200000000002</v>
      </c>
      <c r="R62" s="13">
        <v>15</v>
      </c>
      <c r="S62" s="13"/>
    </row>
    <row r="63" spans="1:19" ht="15" customHeight="1" x14ac:dyDescent="0.3">
      <c r="A63" s="23" t="s">
        <v>62</v>
      </c>
      <c r="B63" s="13">
        <v>6.9655202430228425</v>
      </c>
      <c r="C63" s="13"/>
      <c r="D63" s="13"/>
      <c r="E63" s="13"/>
      <c r="F63" s="13">
        <v>6.9655202430228425</v>
      </c>
      <c r="G63" s="13"/>
      <c r="H63" s="13"/>
      <c r="I63" s="13"/>
      <c r="J63" s="13">
        <v>6.9655202430228425</v>
      </c>
      <c r="K63" s="13">
        <v>0</v>
      </c>
      <c r="L63" s="13">
        <v>0</v>
      </c>
      <c r="M63" s="13">
        <v>0</v>
      </c>
      <c r="N63" s="13">
        <v>6.9655202430228425</v>
      </c>
      <c r="O63" s="13">
        <v>0</v>
      </c>
      <c r="P63" s="13">
        <v>0</v>
      </c>
      <c r="Q63" s="13">
        <v>41.72</v>
      </c>
      <c r="R63" s="13">
        <v>2</v>
      </c>
      <c r="S63" s="13"/>
    </row>
    <row r="64" spans="1:19" ht="15" customHeight="1" x14ac:dyDescent="0.3">
      <c r="A64" s="23" t="s">
        <v>166</v>
      </c>
      <c r="B64" s="13">
        <v>6.9655202430228425</v>
      </c>
      <c r="C64" s="13"/>
      <c r="D64" s="13"/>
      <c r="E64" s="13"/>
      <c r="F64" s="13">
        <v>6.9655202430228425</v>
      </c>
      <c r="G64" s="13"/>
      <c r="H64" s="13"/>
      <c r="I64" s="13"/>
      <c r="J64" s="13">
        <v>6.9655202430228425</v>
      </c>
      <c r="K64" s="13">
        <v>0</v>
      </c>
      <c r="L64" s="13">
        <v>0</v>
      </c>
      <c r="M64" s="13">
        <v>0</v>
      </c>
      <c r="N64" s="13">
        <v>6.9655202430228425</v>
      </c>
      <c r="O64" s="13">
        <v>0</v>
      </c>
      <c r="P64" s="13">
        <v>0</v>
      </c>
      <c r="Q64" s="13">
        <v>60.08</v>
      </c>
      <c r="R64" s="13">
        <v>2</v>
      </c>
      <c r="S64" s="13"/>
    </row>
    <row r="65" spans="1:19" ht="15" customHeight="1" x14ac:dyDescent="0.3">
      <c r="A65" s="23" t="s">
        <v>63</v>
      </c>
      <c r="B65" s="13">
        <v>6.9655202430228425</v>
      </c>
      <c r="C65" s="13"/>
      <c r="D65" s="13"/>
      <c r="E65" s="13"/>
      <c r="F65" s="13">
        <v>6.9655202430228425</v>
      </c>
      <c r="G65" s="13"/>
      <c r="H65" s="13"/>
      <c r="I65" s="13"/>
      <c r="J65" s="13">
        <v>6.9655202430228425</v>
      </c>
      <c r="K65" s="13">
        <v>0</v>
      </c>
      <c r="L65" s="13">
        <v>0</v>
      </c>
      <c r="M65" s="13">
        <v>0</v>
      </c>
      <c r="N65" s="13">
        <v>6.9655202430228425</v>
      </c>
      <c r="O65" s="13">
        <v>0</v>
      </c>
      <c r="P65" s="13">
        <v>0.34569618983891143</v>
      </c>
      <c r="Q65" s="13">
        <v>0</v>
      </c>
      <c r="R65" s="13">
        <v>1</v>
      </c>
      <c r="S65" s="13"/>
    </row>
    <row r="66" spans="1:19" ht="15" customHeight="1" x14ac:dyDescent="0.3">
      <c r="A66" s="21" t="s">
        <v>223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5" customHeight="1" x14ac:dyDescent="0.3">
      <c r="A67" s="23" t="s">
        <v>136</v>
      </c>
      <c r="B67" s="13">
        <v>24.154248074727057</v>
      </c>
      <c r="C67" s="13"/>
      <c r="D67" s="13"/>
      <c r="E67" s="13"/>
      <c r="F67" s="13">
        <v>24.154248074727057</v>
      </c>
      <c r="G67" s="13"/>
      <c r="H67" s="13"/>
      <c r="I67" s="13"/>
      <c r="J67" s="13">
        <v>24.154248074727057</v>
      </c>
      <c r="K67" s="13">
        <v>0</v>
      </c>
      <c r="L67" s="13">
        <v>0</v>
      </c>
      <c r="M67" s="13">
        <v>0</v>
      </c>
      <c r="N67" s="13">
        <v>24.154248074727057</v>
      </c>
      <c r="O67" s="13">
        <v>0</v>
      </c>
      <c r="P67" s="13">
        <v>0</v>
      </c>
      <c r="Q67" s="13">
        <v>92.157600000000002</v>
      </c>
      <c r="R67" s="13">
        <v>1</v>
      </c>
      <c r="S67" s="13"/>
    </row>
    <row r="68" spans="1:19" ht="15" customHeight="1" x14ac:dyDescent="0.3">
      <c r="A68" s="23" t="s">
        <v>166</v>
      </c>
      <c r="B68" s="13">
        <v>24.154248074727057</v>
      </c>
      <c r="C68" s="13"/>
      <c r="D68" s="13"/>
      <c r="E68" s="13"/>
      <c r="F68" s="13">
        <v>24.154248074727057</v>
      </c>
      <c r="G68" s="13"/>
      <c r="H68" s="13"/>
      <c r="I68" s="13"/>
      <c r="J68" s="13">
        <v>24.154248074727057</v>
      </c>
      <c r="K68" s="13">
        <v>0</v>
      </c>
      <c r="L68" s="13">
        <v>0</v>
      </c>
      <c r="M68" s="13">
        <v>0</v>
      </c>
      <c r="N68" s="13">
        <v>24.154248074727057</v>
      </c>
      <c r="O68" s="13">
        <v>0</v>
      </c>
      <c r="P68" s="13">
        <v>0</v>
      </c>
      <c r="Q68" s="13">
        <v>150.19999999999999</v>
      </c>
      <c r="R68" s="13">
        <v>5</v>
      </c>
      <c r="S68" s="13"/>
    </row>
    <row r="69" spans="1:19" ht="15" customHeight="1" x14ac:dyDescent="0.3">
      <c r="A69" s="23" t="s">
        <v>76</v>
      </c>
      <c r="B69" s="13">
        <v>24.154248074727057</v>
      </c>
      <c r="C69" s="13"/>
      <c r="D69" s="13"/>
      <c r="E69" s="13"/>
      <c r="F69" s="13">
        <v>24.154248074727057</v>
      </c>
      <c r="G69" s="13"/>
      <c r="H69" s="13"/>
      <c r="I69" s="13"/>
      <c r="J69" s="13">
        <v>24.154248074727057</v>
      </c>
      <c r="K69" s="13">
        <v>0</v>
      </c>
      <c r="L69" s="13">
        <v>0</v>
      </c>
      <c r="M69" s="13">
        <v>0</v>
      </c>
      <c r="N69" s="13">
        <v>24.154248074727057</v>
      </c>
      <c r="O69" s="13">
        <v>0</v>
      </c>
      <c r="P69" s="13">
        <v>0</v>
      </c>
      <c r="Q69" s="13">
        <v>204.4</v>
      </c>
      <c r="R69" s="13">
        <v>5</v>
      </c>
      <c r="S69" s="13"/>
    </row>
    <row r="70" spans="1:19" ht="15" customHeight="1" x14ac:dyDescent="0.3">
      <c r="A70" s="23" t="s">
        <v>63</v>
      </c>
      <c r="B70" s="13">
        <v>24.154248074727057</v>
      </c>
      <c r="C70" s="13"/>
      <c r="D70" s="13"/>
      <c r="E70" s="13"/>
      <c r="F70" s="13">
        <v>24.154248074727057</v>
      </c>
      <c r="G70" s="13"/>
      <c r="H70" s="13"/>
      <c r="I70" s="13"/>
      <c r="J70" s="13">
        <v>24.154248074727057</v>
      </c>
      <c r="K70" s="13">
        <v>0</v>
      </c>
      <c r="L70" s="13">
        <v>0</v>
      </c>
      <c r="M70" s="13">
        <v>0</v>
      </c>
      <c r="N70" s="13">
        <v>24.154248074727057</v>
      </c>
      <c r="O70" s="13">
        <v>0</v>
      </c>
      <c r="P70" s="13">
        <v>2.3975327718617967</v>
      </c>
      <c r="Q70" s="13">
        <v>0</v>
      </c>
      <c r="R70" s="13">
        <v>1</v>
      </c>
      <c r="S70" s="13"/>
    </row>
    <row r="71" spans="1:19" ht="15" customHeight="1" x14ac:dyDescent="0.3">
      <c r="A71" s="21" t="s">
        <v>224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ht="15" customHeight="1" x14ac:dyDescent="0.3">
      <c r="A72" s="23" t="s">
        <v>225</v>
      </c>
      <c r="B72" s="13">
        <v>22.566065978077237</v>
      </c>
      <c r="C72" s="13"/>
      <c r="D72" s="13"/>
      <c r="E72" s="13"/>
      <c r="F72" s="13">
        <v>22.566065978077237</v>
      </c>
      <c r="G72" s="13"/>
      <c r="H72" s="13"/>
      <c r="I72" s="13"/>
      <c r="J72" s="13">
        <v>22.566065978077237</v>
      </c>
      <c r="K72" s="13">
        <v>0</v>
      </c>
      <c r="L72" s="13">
        <v>0</v>
      </c>
      <c r="M72" s="13">
        <v>0</v>
      </c>
      <c r="N72" s="13">
        <v>22.566065978077237</v>
      </c>
      <c r="O72" s="13">
        <v>0</v>
      </c>
      <c r="P72" s="13">
        <v>0</v>
      </c>
      <c r="Q72" s="13">
        <v>112.8</v>
      </c>
      <c r="R72" s="13">
        <v>40</v>
      </c>
      <c r="S72" s="13"/>
    </row>
    <row r="73" spans="1:19" ht="15" customHeight="1" x14ac:dyDescent="0.3">
      <c r="A73" s="23" t="s">
        <v>62</v>
      </c>
      <c r="B73" s="13">
        <v>22.566065978077237</v>
      </c>
      <c r="C73" s="13"/>
      <c r="D73" s="13"/>
      <c r="E73" s="13"/>
      <c r="F73" s="13">
        <v>22.566065978077237</v>
      </c>
      <c r="G73" s="13"/>
      <c r="H73" s="13"/>
      <c r="I73" s="13"/>
      <c r="J73" s="13">
        <v>22.566065978077237</v>
      </c>
      <c r="K73" s="13">
        <v>0</v>
      </c>
      <c r="L73" s="13">
        <v>0</v>
      </c>
      <c r="M73" s="13">
        <v>0</v>
      </c>
      <c r="N73" s="13">
        <v>22.566065978077237</v>
      </c>
      <c r="O73" s="13">
        <v>0</v>
      </c>
      <c r="P73" s="13">
        <v>0</v>
      </c>
      <c r="Q73" s="13">
        <v>83.44</v>
      </c>
      <c r="R73" s="13">
        <v>4</v>
      </c>
      <c r="S73" s="13"/>
    </row>
    <row r="74" spans="1:19" ht="15" customHeight="1" x14ac:dyDescent="0.3">
      <c r="A74" s="23" t="s">
        <v>166</v>
      </c>
      <c r="B74" s="13">
        <v>22.566065978077237</v>
      </c>
      <c r="C74" s="13"/>
      <c r="D74" s="13"/>
      <c r="E74" s="13"/>
      <c r="F74" s="13">
        <v>22.566065978077237</v>
      </c>
      <c r="G74" s="13"/>
      <c r="H74" s="13"/>
      <c r="I74" s="13"/>
      <c r="J74" s="13">
        <v>22.566065978077237</v>
      </c>
      <c r="K74" s="13">
        <v>0</v>
      </c>
      <c r="L74" s="13">
        <v>0</v>
      </c>
      <c r="M74" s="13">
        <v>0</v>
      </c>
      <c r="N74" s="13">
        <v>22.566065978077237</v>
      </c>
      <c r="O74" s="13">
        <v>0</v>
      </c>
      <c r="P74" s="13">
        <v>0</v>
      </c>
      <c r="Q74" s="13">
        <v>120.16</v>
      </c>
      <c r="R74" s="13">
        <v>4</v>
      </c>
      <c r="S74" s="13"/>
    </row>
    <row r="75" spans="1:19" ht="15" customHeight="1" x14ac:dyDescent="0.3">
      <c r="A75" s="23" t="s">
        <v>210</v>
      </c>
      <c r="B75" s="13">
        <v>22.566065978077237</v>
      </c>
      <c r="C75" s="13"/>
      <c r="D75" s="13"/>
      <c r="E75" s="13"/>
      <c r="F75" s="13">
        <v>22.566065978077237</v>
      </c>
      <c r="G75" s="13"/>
      <c r="H75" s="13"/>
      <c r="I75" s="13"/>
      <c r="J75" s="13">
        <v>22.566065978077237</v>
      </c>
      <c r="K75" s="13">
        <v>0</v>
      </c>
      <c r="L75" s="13">
        <v>0</v>
      </c>
      <c r="M75" s="13">
        <v>0</v>
      </c>
      <c r="N75" s="13">
        <v>22.566065978077237</v>
      </c>
      <c r="O75" s="13">
        <v>0</v>
      </c>
      <c r="P75" s="13">
        <v>0</v>
      </c>
      <c r="Q75" s="13">
        <v>213.6</v>
      </c>
      <c r="R75" s="13">
        <v>4</v>
      </c>
      <c r="S75" s="13"/>
    </row>
    <row r="76" spans="1:19" ht="15" customHeight="1" x14ac:dyDescent="0.3">
      <c r="A76" s="23" t="s">
        <v>63</v>
      </c>
      <c r="B76" s="13">
        <v>22.566065978077237</v>
      </c>
      <c r="C76" s="13"/>
      <c r="D76" s="13"/>
      <c r="E76" s="13"/>
      <c r="F76" s="13">
        <v>22.566065978077237</v>
      </c>
      <c r="G76" s="13"/>
      <c r="H76" s="13"/>
      <c r="I76" s="13"/>
      <c r="J76" s="13">
        <v>22.566065978077237</v>
      </c>
      <c r="K76" s="13">
        <v>0</v>
      </c>
      <c r="L76" s="13">
        <v>0</v>
      </c>
      <c r="M76" s="13">
        <v>0</v>
      </c>
      <c r="N76" s="13">
        <v>22.566065978077237</v>
      </c>
      <c r="O76" s="13">
        <v>0</v>
      </c>
      <c r="P76" s="13">
        <v>2.9902544761616565</v>
      </c>
      <c r="Q76" s="13">
        <v>0</v>
      </c>
      <c r="R76" s="13">
        <v>1</v>
      </c>
      <c r="S76" s="13"/>
    </row>
    <row r="77" spans="1:19" ht="15" customHeight="1" x14ac:dyDescent="0.3">
      <c r="A77" s="21" t="s">
        <v>226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ht="15" customHeight="1" x14ac:dyDescent="0.3">
      <c r="A78" s="23" t="s">
        <v>136</v>
      </c>
      <c r="B78" s="13">
        <v>32.879467052498427</v>
      </c>
      <c r="C78" s="13"/>
      <c r="D78" s="13"/>
      <c r="E78" s="13"/>
      <c r="F78" s="13">
        <v>32.879467052498427</v>
      </c>
      <c r="G78" s="13"/>
      <c r="H78" s="13"/>
      <c r="I78" s="13"/>
      <c r="J78" s="13">
        <v>32.879467052498427</v>
      </c>
      <c r="K78" s="13">
        <v>0</v>
      </c>
      <c r="L78" s="13">
        <v>0</v>
      </c>
      <c r="M78" s="13">
        <v>0</v>
      </c>
      <c r="N78" s="13">
        <v>32.879467052498427</v>
      </c>
      <c r="O78" s="13">
        <v>0</v>
      </c>
      <c r="P78" s="13">
        <v>0</v>
      </c>
      <c r="Q78" s="13">
        <v>120.0192</v>
      </c>
      <c r="R78" s="13">
        <v>1</v>
      </c>
      <c r="S78" s="13"/>
    </row>
    <row r="79" spans="1:19" ht="15" customHeight="1" x14ac:dyDescent="0.3">
      <c r="A79" s="23" t="s">
        <v>76</v>
      </c>
      <c r="B79" s="13">
        <v>32.879467052498427</v>
      </c>
      <c r="C79" s="13"/>
      <c r="D79" s="13"/>
      <c r="E79" s="13"/>
      <c r="F79" s="13">
        <v>32.879467052498427</v>
      </c>
      <c r="G79" s="13"/>
      <c r="H79" s="13"/>
      <c r="I79" s="13"/>
      <c r="J79" s="13">
        <v>32.879467052498427</v>
      </c>
      <c r="K79" s="13">
        <v>0</v>
      </c>
      <c r="L79" s="13">
        <v>0</v>
      </c>
      <c r="M79" s="13">
        <v>0</v>
      </c>
      <c r="N79" s="13">
        <v>32.879467052498427</v>
      </c>
      <c r="O79" s="13">
        <v>0</v>
      </c>
      <c r="P79" s="13">
        <v>0</v>
      </c>
      <c r="Q79" s="13">
        <v>654.08000000000004</v>
      </c>
      <c r="R79" s="13">
        <v>16</v>
      </c>
      <c r="S79" s="13"/>
    </row>
    <row r="80" spans="1:19" ht="15" customHeight="1" x14ac:dyDescent="0.3">
      <c r="A80" s="23" t="s">
        <v>63</v>
      </c>
      <c r="B80" s="13">
        <v>32.879467052498427</v>
      </c>
      <c r="C80" s="13"/>
      <c r="D80" s="13"/>
      <c r="E80" s="13"/>
      <c r="F80" s="13">
        <v>32.879467052498427</v>
      </c>
      <c r="G80" s="13"/>
      <c r="H80" s="13"/>
      <c r="I80" s="13"/>
      <c r="J80" s="13">
        <v>32.879467052498427</v>
      </c>
      <c r="K80" s="13">
        <v>0</v>
      </c>
      <c r="L80" s="13">
        <v>0</v>
      </c>
      <c r="M80" s="13">
        <v>0</v>
      </c>
      <c r="N80" s="13">
        <v>32.879467052498427</v>
      </c>
      <c r="O80" s="13">
        <v>0</v>
      </c>
      <c r="P80" s="13">
        <v>3.2635915444702142</v>
      </c>
      <c r="Q80" s="13">
        <v>0</v>
      </c>
      <c r="R80" s="13">
        <v>1</v>
      </c>
      <c r="S80" s="13"/>
    </row>
    <row r="81" spans="1:19" ht="15" customHeight="1" x14ac:dyDescent="0.3">
      <c r="A81" s="21" t="s">
        <v>227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ht="15" customHeight="1" x14ac:dyDescent="0.3">
      <c r="A82" s="23" t="s">
        <v>77</v>
      </c>
      <c r="B82" s="13">
        <v>9.2746079475562269</v>
      </c>
      <c r="C82" s="13"/>
      <c r="D82" s="13"/>
      <c r="E82" s="13"/>
      <c r="F82" s="13">
        <v>9.2746079475562269</v>
      </c>
      <c r="G82" s="13"/>
      <c r="H82" s="13"/>
      <c r="I82" s="13"/>
      <c r="J82" s="13">
        <v>9.2746079475562269</v>
      </c>
      <c r="K82" s="13">
        <v>0</v>
      </c>
      <c r="L82" s="13">
        <v>0</v>
      </c>
      <c r="M82" s="13">
        <v>0</v>
      </c>
      <c r="N82" s="13">
        <v>9.2746079475562269</v>
      </c>
      <c r="O82" s="13">
        <v>0</v>
      </c>
      <c r="P82" s="13">
        <v>0</v>
      </c>
      <c r="Q82" s="13">
        <v>55.35472</v>
      </c>
      <c r="R82" s="13">
        <v>34</v>
      </c>
      <c r="S82" s="13"/>
    </row>
    <row r="83" spans="1:19" ht="15" customHeight="1" x14ac:dyDescent="0.3">
      <c r="A83" s="23" t="s">
        <v>166</v>
      </c>
      <c r="B83" s="13">
        <v>9.2746079475562269</v>
      </c>
      <c r="C83" s="13"/>
      <c r="D83" s="13"/>
      <c r="E83" s="13"/>
      <c r="F83" s="13">
        <v>9.2746079475562269</v>
      </c>
      <c r="G83" s="13"/>
      <c r="H83" s="13"/>
      <c r="I83" s="13"/>
      <c r="J83" s="13">
        <v>9.2746079475562269</v>
      </c>
      <c r="K83" s="13">
        <v>0</v>
      </c>
      <c r="L83" s="13">
        <v>0</v>
      </c>
      <c r="M83" s="13">
        <v>0</v>
      </c>
      <c r="N83" s="13">
        <v>9.2746079475562269</v>
      </c>
      <c r="O83" s="13">
        <v>0</v>
      </c>
      <c r="P83" s="13">
        <v>0</v>
      </c>
      <c r="Q83" s="13">
        <v>60.08</v>
      </c>
      <c r="R83" s="13">
        <v>2</v>
      </c>
      <c r="S83" s="13"/>
    </row>
    <row r="84" spans="1:19" ht="15" customHeight="1" x14ac:dyDescent="0.3">
      <c r="A84" s="23" t="s">
        <v>210</v>
      </c>
      <c r="B84" s="13">
        <v>9.2746079475562269</v>
      </c>
      <c r="C84" s="13"/>
      <c r="D84" s="13"/>
      <c r="E84" s="13"/>
      <c r="F84" s="13">
        <v>9.2746079475562269</v>
      </c>
      <c r="G84" s="13"/>
      <c r="H84" s="13"/>
      <c r="I84" s="13"/>
      <c r="J84" s="13">
        <v>9.2746079475562269</v>
      </c>
      <c r="K84" s="13">
        <v>0</v>
      </c>
      <c r="L84" s="13">
        <v>0</v>
      </c>
      <c r="M84" s="13">
        <v>0</v>
      </c>
      <c r="N84" s="13">
        <v>9.2746079475562269</v>
      </c>
      <c r="O84" s="13">
        <v>0</v>
      </c>
      <c r="P84" s="13">
        <v>0</v>
      </c>
      <c r="Q84" s="13">
        <v>267</v>
      </c>
      <c r="R84" s="13">
        <v>5</v>
      </c>
      <c r="S84" s="13"/>
    </row>
    <row r="85" spans="1:19" ht="15" customHeight="1" x14ac:dyDescent="0.3">
      <c r="A85" s="23" t="s">
        <v>63</v>
      </c>
      <c r="B85" s="13">
        <v>9.2746079475562269</v>
      </c>
      <c r="C85" s="13"/>
      <c r="D85" s="13"/>
      <c r="E85" s="13"/>
      <c r="F85" s="13">
        <v>9.2746079475562269</v>
      </c>
      <c r="G85" s="13"/>
      <c r="H85" s="13"/>
      <c r="I85" s="13"/>
      <c r="J85" s="13">
        <v>9.2746079475562269</v>
      </c>
      <c r="K85" s="13">
        <v>0</v>
      </c>
      <c r="L85" s="13">
        <v>0</v>
      </c>
      <c r="M85" s="13">
        <v>0</v>
      </c>
      <c r="N85" s="13">
        <v>9.2746079475562269</v>
      </c>
      <c r="O85" s="13">
        <v>0</v>
      </c>
      <c r="P85" s="13">
        <v>0.46029535739723498</v>
      </c>
      <c r="Q85" s="13">
        <v>0</v>
      </c>
      <c r="R85" s="13">
        <v>1</v>
      </c>
      <c r="S85" s="13"/>
    </row>
    <row r="86" spans="1:19" ht="15" customHeight="1" x14ac:dyDescent="0.3">
      <c r="A86" s="21" t="s">
        <v>228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ht="15" customHeight="1" x14ac:dyDescent="0.3">
      <c r="A87" s="23" t="s">
        <v>77</v>
      </c>
      <c r="B87" s="13">
        <v>32.926124529064609</v>
      </c>
      <c r="C87" s="13"/>
      <c r="D87" s="13"/>
      <c r="E87" s="13"/>
      <c r="F87" s="13">
        <v>32.926124529064609</v>
      </c>
      <c r="G87" s="13"/>
      <c r="H87" s="13"/>
      <c r="I87" s="13"/>
      <c r="J87" s="13">
        <v>32.926124529064609</v>
      </c>
      <c r="K87" s="13">
        <v>0</v>
      </c>
      <c r="L87" s="13">
        <v>0</v>
      </c>
      <c r="M87" s="13">
        <v>0</v>
      </c>
      <c r="N87" s="13">
        <v>32.926124529064609</v>
      </c>
      <c r="O87" s="13">
        <v>0</v>
      </c>
      <c r="P87" s="13">
        <v>0</v>
      </c>
      <c r="Q87" s="13">
        <v>91.172480000000007</v>
      </c>
      <c r="R87" s="13">
        <v>56</v>
      </c>
      <c r="S87" s="13"/>
    </row>
    <row r="88" spans="1:19" ht="15" customHeight="1" x14ac:dyDescent="0.3">
      <c r="A88" s="23" t="s">
        <v>166</v>
      </c>
      <c r="B88" s="13">
        <v>32.926124529064609</v>
      </c>
      <c r="C88" s="13"/>
      <c r="D88" s="13"/>
      <c r="E88" s="13"/>
      <c r="F88" s="13">
        <v>32.926124529064609</v>
      </c>
      <c r="G88" s="13"/>
      <c r="H88" s="13"/>
      <c r="I88" s="13"/>
      <c r="J88" s="13">
        <v>32.926124529064609</v>
      </c>
      <c r="K88" s="13">
        <v>0</v>
      </c>
      <c r="L88" s="13">
        <v>0</v>
      </c>
      <c r="M88" s="13">
        <v>0</v>
      </c>
      <c r="N88" s="13">
        <v>32.926124529064609</v>
      </c>
      <c r="O88" s="13">
        <v>0</v>
      </c>
      <c r="P88" s="13">
        <v>0</v>
      </c>
      <c r="Q88" s="13">
        <v>240.32</v>
      </c>
      <c r="R88" s="13">
        <v>8</v>
      </c>
      <c r="S88" s="13"/>
    </row>
    <row r="89" spans="1:19" ht="15" customHeight="1" x14ac:dyDescent="0.3">
      <c r="A89" s="23" t="s">
        <v>63</v>
      </c>
      <c r="B89" s="13">
        <v>32.926124529064609</v>
      </c>
      <c r="C89" s="13"/>
      <c r="D89" s="13"/>
      <c r="E89" s="13"/>
      <c r="F89" s="13">
        <v>32.926124529064609</v>
      </c>
      <c r="G89" s="13"/>
      <c r="H89" s="13"/>
      <c r="I89" s="13"/>
      <c r="J89" s="13">
        <v>32.926124529064609</v>
      </c>
      <c r="K89" s="13">
        <v>0</v>
      </c>
      <c r="L89" s="13">
        <v>0</v>
      </c>
      <c r="M89" s="13">
        <v>0</v>
      </c>
      <c r="N89" s="13">
        <v>32.926124529064609</v>
      </c>
      <c r="O89" s="13">
        <v>0</v>
      </c>
      <c r="P89" s="13">
        <v>1.63411136551654</v>
      </c>
      <c r="Q89" s="13">
        <v>0</v>
      </c>
      <c r="R89" s="13">
        <v>1</v>
      </c>
      <c r="S89" s="13"/>
    </row>
    <row r="90" spans="1:19" ht="15" customHeight="1" x14ac:dyDescent="0.3">
      <c r="A90" s="21" t="s">
        <v>229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1:19" ht="15" customHeight="1" x14ac:dyDescent="0.3">
      <c r="A91" s="23" t="s">
        <v>214</v>
      </c>
      <c r="B91" s="13">
        <v>11.222644241365485</v>
      </c>
      <c r="C91" s="13"/>
      <c r="D91" s="13"/>
      <c r="E91" s="13"/>
      <c r="F91" s="13">
        <v>11.222644241365485</v>
      </c>
      <c r="G91" s="13"/>
      <c r="H91" s="13"/>
      <c r="I91" s="13"/>
      <c r="J91" s="13">
        <v>11.222644241365485</v>
      </c>
      <c r="K91" s="13">
        <v>0</v>
      </c>
      <c r="L91" s="13">
        <v>0</v>
      </c>
      <c r="M91" s="13">
        <v>0</v>
      </c>
      <c r="N91" s="13">
        <v>11.222644241365485</v>
      </c>
      <c r="O91" s="13">
        <v>0</v>
      </c>
      <c r="P91" s="13">
        <v>0</v>
      </c>
      <c r="Q91" s="13">
        <v>92.18768</v>
      </c>
      <c r="R91" s="13">
        <v>46</v>
      </c>
      <c r="S91" s="13"/>
    </row>
    <row r="92" spans="1:19" ht="15" customHeight="1" x14ac:dyDescent="0.3">
      <c r="A92" s="23" t="s">
        <v>166</v>
      </c>
      <c r="B92" s="13">
        <v>11.222644241365485</v>
      </c>
      <c r="C92" s="13"/>
      <c r="D92" s="13"/>
      <c r="E92" s="13"/>
      <c r="F92" s="13">
        <v>11.222644241365485</v>
      </c>
      <c r="G92" s="13"/>
      <c r="H92" s="13"/>
      <c r="I92" s="13"/>
      <c r="J92" s="13">
        <v>11.222644241365485</v>
      </c>
      <c r="K92" s="13">
        <v>0</v>
      </c>
      <c r="L92" s="13">
        <v>0</v>
      </c>
      <c r="M92" s="13">
        <v>0</v>
      </c>
      <c r="N92" s="13">
        <v>11.222644241365485</v>
      </c>
      <c r="O92" s="13">
        <v>0</v>
      </c>
      <c r="P92" s="13">
        <v>0</v>
      </c>
      <c r="Q92" s="13">
        <v>60.08</v>
      </c>
      <c r="R92" s="13">
        <v>2</v>
      </c>
      <c r="S92" s="13"/>
    </row>
    <row r="93" spans="1:19" ht="15" customHeight="1" x14ac:dyDescent="0.3">
      <c r="A93" s="23" t="s">
        <v>210</v>
      </c>
      <c r="B93" s="13">
        <v>11.222644241365485</v>
      </c>
      <c r="C93" s="13"/>
      <c r="D93" s="13"/>
      <c r="E93" s="13"/>
      <c r="F93" s="13">
        <v>11.222644241365485</v>
      </c>
      <c r="G93" s="13"/>
      <c r="H93" s="13"/>
      <c r="I93" s="13"/>
      <c r="J93" s="13">
        <v>11.222644241365485</v>
      </c>
      <c r="K93" s="13">
        <v>0</v>
      </c>
      <c r="L93" s="13">
        <v>0</v>
      </c>
      <c r="M93" s="13">
        <v>0</v>
      </c>
      <c r="N93" s="13">
        <v>11.222644241365485</v>
      </c>
      <c r="O93" s="13">
        <v>0</v>
      </c>
      <c r="P93" s="13">
        <v>0</v>
      </c>
      <c r="Q93" s="13">
        <v>320.39999999999998</v>
      </c>
      <c r="R93" s="13">
        <v>6</v>
      </c>
      <c r="S93" s="13"/>
    </row>
    <row r="94" spans="1:19" ht="15" customHeight="1" x14ac:dyDescent="0.3">
      <c r="A94" s="23" t="s">
        <v>63</v>
      </c>
      <c r="B94" s="13">
        <v>11.222644241365485</v>
      </c>
      <c r="C94" s="13"/>
      <c r="D94" s="13"/>
      <c r="E94" s="13"/>
      <c r="F94" s="13">
        <v>11.222644241365485</v>
      </c>
      <c r="G94" s="13"/>
      <c r="H94" s="13"/>
      <c r="I94" s="13"/>
      <c r="J94" s="13">
        <v>11.222644241365485</v>
      </c>
      <c r="K94" s="13">
        <v>0</v>
      </c>
      <c r="L94" s="13">
        <v>0</v>
      </c>
      <c r="M94" s="13">
        <v>0</v>
      </c>
      <c r="N94" s="13">
        <v>11.222644241365485</v>
      </c>
      <c r="O94" s="13">
        <v>0</v>
      </c>
      <c r="P94" s="13">
        <v>0.69621959645508102</v>
      </c>
      <c r="Q94" s="13">
        <v>0</v>
      </c>
      <c r="R94" s="13">
        <v>1</v>
      </c>
      <c r="S94" s="13"/>
    </row>
    <row r="95" spans="1:19" ht="15" customHeight="1" x14ac:dyDescent="0.3">
      <c r="A95" s="21" t="s">
        <v>230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1:19" ht="15" customHeight="1" x14ac:dyDescent="0.3">
      <c r="A96" s="23" t="s">
        <v>77</v>
      </c>
      <c r="B96" s="13">
        <v>17.01217685922844</v>
      </c>
      <c r="C96" s="13"/>
      <c r="D96" s="13"/>
      <c r="E96" s="13"/>
      <c r="F96" s="13">
        <v>17.01217685922844</v>
      </c>
      <c r="G96" s="13"/>
      <c r="H96" s="13"/>
      <c r="I96" s="13"/>
      <c r="J96" s="13">
        <v>17.01217685922844</v>
      </c>
      <c r="K96" s="13">
        <v>0</v>
      </c>
      <c r="L96" s="13">
        <v>0</v>
      </c>
      <c r="M96" s="13">
        <v>0</v>
      </c>
      <c r="N96" s="13">
        <v>17.01217685922844</v>
      </c>
      <c r="O96" s="13">
        <v>0</v>
      </c>
      <c r="P96" s="13">
        <v>0</v>
      </c>
      <c r="Q96" s="13">
        <v>52.098559999999999</v>
      </c>
      <c r="R96" s="13">
        <v>32</v>
      </c>
      <c r="S96" s="13"/>
    </row>
    <row r="97" spans="1:19" ht="15" customHeight="1" x14ac:dyDescent="0.3">
      <c r="A97" s="23" t="s">
        <v>62</v>
      </c>
      <c r="B97" s="13">
        <v>17.01217685922844</v>
      </c>
      <c r="C97" s="13"/>
      <c r="D97" s="13"/>
      <c r="E97" s="13"/>
      <c r="F97" s="13">
        <v>17.01217685922844</v>
      </c>
      <c r="G97" s="13"/>
      <c r="H97" s="13"/>
      <c r="I97" s="13"/>
      <c r="J97" s="13">
        <v>17.01217685922844</v>
      </c>
      <c r="K97" s="13">
        <v>0</v>
      </c>
      <c r="L97" s="13">
        <v>0</v>
      </c>
      <c r="M97" s="13">
        <v>0</v>
      </c>
      <c r="N97" s="13">
        <v>17.01217685922844</v>
      </c>
      <c r="O97" s="13">
        <v>0</v>
      </c>
      <c r="P97" s="13">
        <v>0</v>
      </c>
      <c r="Q97" s="13">
        <v>62.58</v>
      </c>
      <c r="R97" s="13">
        <v>3</v>
      </c>
      <c r="S97" s="13"/>
    </row>
    <row r="98" spans="1:19" ht="15" customHeight="1" x14ac:dyDescent="0.3">
      <c r="A98" s="23" t="s">
        <v>76</v>
      </c>
      <c r="B98" s="13">
        <v>17.01217685922844</v>
      </c>
      <c r="C98" s="13"/>
      <c r="D98" s="13"/>
      <c r="E98" s="13"/>
      <c r="F98" s="13">
        <v>17.01217685922844</v>
      </c>
      <c r="G98" s="13"/>
      <c r="H98" s="13"/>
      <c r="I98" s="13"/>
      <c r="J98" s="13">
        <v>17.01217685922844</v>
      </c>
      <c r="K98" s="13">
        <v>0</v>
      </c>
      <c r="L98" s="13">
        <v>0</v>
      </c>
      <c r="M98" s="13">
        <v>0</v>
      </c>
      <c r="N98" s="13">
        <v>17.01217685922844</v>
      </c>
      <c r="O98" s="13">
        <v>0</v>
      </c>
      <c r="P98" s="13">
        <v>0</v>
      </c>
      <c r="Q98" s="13">
        <v>122.64</v>
      </c>
      <c r="R98" s="13">
        <v>3</v>
      </c>
      <c r="S98" s="13"/>
    </row>
    <row r="99" spans="1:19" ht="15" customHeight="1" x14ac:dyDescent="0.3">
      <c r="A99" s="23" t="s">
        <v>63</v>
      </c>
      <c r="B99" s="13">
        <v>17.01217685922844</v>
      </c>
      <c r="C99" s="13"/>
      <c r="D99" s="13"/>
      <c r="E99" s="13"/>
      <c r="F99" s="13">
        <v>17.01217685922844</v>
      </c>
      <c r="G99" s="13"/>
      <c r="H99" s="13"/>
      <c r="I99" s="13"/>
      <c r="J99" s="13">
        <v>17.01217685922844</v>
      </c>
      <c r="K99" s="13">
        <v>0</v>
      </c>
      <c r="L99" s="13">
        <v>0</v>
      </c>
      <c r="M99" s="13">
        <v>0</v>
      </c>
      <c r="N99" s="13">
        <v>17.01217685922844</v>
      </c>
      <c r="O99" s="13">
        <v>0</v>
      </c>
      <c r="P99" s="13">
        <v>0.8443080367172634</v>
      </c>
      <c r="Q99" s="13">
        <v>0</v>
      </c>
      <c r="R99" s="13">
        <v>1</v>
      </c>
      <c r="S99" s="13"/>
    </row>
    <row r="100" spans="1:19" ht="15" customHeight="1" x14ac:dyDescent="0.3">
      <c r="A100" s="21" t="s">
        <v>231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 ht="15" customHeight="1" x14ac:dyDescent="0.3">
      <c r="A101" s="23" t="s">
        <v>232</v>
      </c>
      <c r="B101" s="13">
        <v>11.551044568756254</v>
      </c>
      <c r="C101" s="13"/>
      <c r="D101" s="13"/>
      <c r="E101" s="13"/>
      <c r="F101" s="13">
        <v>11.551044568756254</v>
      </c>
      <c r="G101" s="13"/>
      <c r="H101" s="13"/>
      <c r="I101" s="13"/>
      <c r="J101" s="13">
        <v>11.551044568756254</v>
      </c>
      <c r="K101" s="13">
        <v>0</v>
      </c>
      <c r="L101" s="13">
        <v>0</v>
      </c>
      <c r="M101" s="13">
        <v>0</v>
      </c>
      <c r="N101" s="13">
        <v>11.551044568756254</v>
      </c>
      <c r="O101" s="13">
        <v>0</v>
      </c>
      <c r="P101" s="13">
        <v>0</v>
      </c>
      <c r="Q101" s="13">
        <v>93.962400000000002</v>
      </c>
      <c r="R101" s="13">
        <v>30</v>
      </c>
      <c r="S101" s="13"/>
    </row>
    <row r="102" spans="1:19" ht="15" customHeight="1" x14ac:dyDescent="0.3">
      <c r="A102" s="23" t="s">
        <v>157</v>
      </c>
      <c r="B102" s="13">
        <v>11.551044568756254</v>
      </c>
      <c r="C102" s="13"/>
      <c r="D102" s="13"/>
      <c r="E102" s="13"/>
      <c r="F102" s="13">
        <v>11.551044568756254</v>
      </c>
      <c r="G102" s="13"/>
      <c r="H102" s="13"/>
      <c r="I102" s="13"/>
      <c r="J102" s="13">
        <v>11.551044568756254</v>
      </c>
      <c r="K102" s="13">
        <v>0</v>
      </c>
      <c r="L102" s="13">
        <v>0</v>
      </c>
      <c r="M102" s="13">
        <v>0</v>
      </c>
      <c r="N102" s="13">
        <v>11.551044568756254</v>
      </c>
      <c r="O102" s="13">
        <v>0</v>
      </c>
      <c r="P102" s="13">
        <v>0</v>
      </c>
      <c r="Q102" s="13">
        <v>173.68</v>
      </c>
      <c r="R102" s="13">
        <v>13</v>
      </c>
      <c r="S102" s="13"/>
    </row>
    <row r="103" spans="1:19" ht="15" customHeight="1" x14ac:dyDescent="0.3">
      <c r="A103" s="23" t="s">
        <v>62</v>
      </c>
      <c r="B103" s="13">
        <v>11.551044568756254</v>
      </c>
      <c r="C103" s="13"/>
      <c r="D103" s="13"/>
      <c r="E103" s="13"/>
      <c r="F103" s="13">
        <v>11.551044568756254</v>
      </c>
      <c r="G103" s="13"/>
      <c r="H103" s="13"/>
      <c r="I103" s="13"/>
      <c r="J103" s="13">
        <v>11.551044568756254</v>
      </c>
      <c r="K103" s="13">
        <v>0</v>
      </c>
      <c r="L103" s="13">
        <v>0</v>
      </c>
      <c r="M103" s="13">
        <v>0</v>
      </c>
      <c r="N103" s="13">
        <v>11.551044568756254</v>
      </c>
      <c r="O103" s="13">
        <v>0</v>
      </c>
      <c r="P103" s="13">
        <v>0</v>
      </c>
      <c r="Q103" s="13">
        <v>41.72</v>
      </c>
      <c r="R103" s="13">
        <v>2</v>
      </c>
      <c r="S103" s="13"/>
    </row>
    <row r="104" spans="1:19" ht="15" customHeight="1" x14ac:dyDescent="0.3">
      <c r="A104" s="23" t="s">
        <v>210</v>
      </c>
      <c r="B104" s="13">
        <v>11.551044568756254</v>
      </c>
      <c r="C104" s="13"/>
      <c r="D104" s="13"/>
      <c r="E104" s="13"/>
      <c r="F104" s="13">
        <v>11.551044568756254</v>
      </c>
      <c r="G104" s="13"/>
      <c r="H104" s="13"/>
      <c r="I104" s="13"/>
      <c r="J104" s="13">
        <v>11.551044568756254</v>
      </c>
      <c r="K104" s="13">
        <v>0</v>
      </c>
      <c r="L104" s="13">
        <v>0</v>
      </c>
      <c r="M104" s="13">
        <v>0</v>
      </c>
      <c r="N104" s="13">
        <v>11.551044568756254</v>
      </c>
      <c r="O104" s="13">
        <v>0</v>
      </c>
      <c r="P104" s="13">
        <v>0</v>
      </c>
      <c r="Q104" s="13">
        <v>106.8</v>
      </c>
      <c r="R104" s="13">
        <v>2</v>
      </c>
      <c r="S104" s="13"/>
    </row>
    <row r="105" spans="1:19" ht="15" customHeight="1" x14ac:dyDescent="0.3">
      <c r="A105" s="23" t="s">
        <v>63</v>
      </c>
      <c r="B105" s="13">
        <v>11.551044568756254</v>
      </c>
      <c r="C105" s="13"/>
      <c r="D105" s="13"/>
      <c r="E105" s="13"/>
      <c r="F105" s="13">
        <v>11.551044568756254</v>
      </c>
      <c r="G105" s="13"/>
      <c r="H105" s="13"/>
      <c r="I105" s="13"/>
      <c r="J105" s="13">
        <v>11.551044568756254</v>
      </c>
      <c r="K105" s="13">
        <v>0</v>
      </c>
      <c r="L105" s="13">
        <v>0</v>
      </c>
      <c r="M105" s="13">
        <v>0</v>
      </c>
      <c r="N105" s="13">
        <v>11.551044568756254</v>
      </c>
      <c r="O105" s="13">
        <v>0</v>
      </c>
      <c r="P105" s="13">
        <v>1.1465481275654357</v>
      </c>
      <c r="Q105" s="13">
        <v>0</v>
      </c>
      <c r="R105" s="13">
        <v>1</v>
      </c>
      <c r="S105" s="13"/>
    </row>
    <row r="106" spans="1:19" ht="15" customHeight="1" x14ac:dyDescent="0.3">
      <c r="A106" s="21" t="s">
        <v>233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19" ht="15" customHeight="1" x14ac:dyDescent="0.3">
      <c r="A107" s="23" t="s">
        <v>232</v>
      </c>
      <c r="B107" s="13">
        <v>17.515229949881174</v>
      </c>
      <c r="C107" s="13"/>
      <c r="D107" s="13"/>
      <c r="E107" s="13"/>
      <c r="F107" s="13">
        <v>17.515229949881174</v>
      </c>
      <c r="G107" s="13"/>
      <c r="H107" s="13"/>
      <c r="I107" s="13"/>
      <c r="J107" s="13">
        <v>17.515229949881174</v>
      </c>
      <c r="K107" s="13">
        <v>0</v>
      </c>
      <c r="L107" s="13">
        <v>0</v>
      </c>
      <c r="M107" s="13">
        <v>0</v>
      </c>
      <c r="N107" s="13">
        <v>17.515229949881174</v>
      </c>
      <c r="O107" s="13">
        <v>0</v>
      </c>
      <c r="P107" s="13">
        <v>0</v>
      </c>
      <c r="Q107" s="13">
        <v>131.54736</v>
      </c>
      <c r="R107" s="13">
        <v>42</v>
      </c>
      <c r="S107" s="13"/>
    </row>
    <row r="108" spans="1:19" ht="15" customHeight="1" x14ac:dyDescent="0.3">
      <c r="A108" s="23" t="s">
        <v>157</v>
      </c>
      <c r="B108" s="13">
        <v>17.515229949881174</v>
      </c>
      <c r="C108" s="13"/>
      <c r="D108" s="13"/>
      <c r="E108" s="13"/>
      <c r="F108" s="13">
        <v>17.515229949881174</v>
      </c>
      <c r="G108" s="13"/>
      <c r="H108" s="13"/>
      <c r="I108" s="13"/>
      <c r="J108" s="13">
        <v>17.515229949881174</v>
      </c>
      <c r="K108" s="13">
        <v>0</v>
      </c>
      <c r="L108" s="13">
        <v>0</v>
      </c>
      <c r="M108" s="13">
        <v>0</v>
      </c>
      <c r="N108" s="13">
        <v>17.515229949881174</v>
      </c>
      <c r="O108" s="13">
        <v>0</v>
      </c>
      <c r="P108" s="13">
        <v>0</v>
      </c>
      <c r="Q108" s="13">
        <v>253.84</v>
      </c>
      <c r="R108" s="13">
        <v>19</v>
      </c>
      <c r="S108" s="13"/>
    </row>
    <row r="109" spans="1:19" ht="15" customHeight="1" x14ac:dyDescent="0.3">
      <c r="A109" s="23" t="s">
        <v>76</v>
      </c>
      <c r="B109" s="13">
        <v>17.515229949881174</v>
      </c>
      <c r="C109" s="13"/>
      <c r="D109" s="13"/>
      <c r="E109" s="13"/>
      <c r="F109" s="13">
        <v>17.515229949881174</v>
      </c>
      <c r="G109" s="13"/>
      <c r="H109" s="13"/>
      <c r="I109" s="13"/>
      <c r="J109" s="13">
        <v>17.515229949881174</v>
      </c>
      <c r="K109" s="13">
        <v>0</v>
      </c>
      <c r="L109" s="13">
        <v>0</v>
      </c>
      <c r="M109" s="13">
        <v>0</v>
      </c>
      <c r="N109" s="13">
        <v>17.515229949881174</v>
      </c>
      <c r="O109" s="13">
        <v>0</v>
      </c>
      <c r="P109" s="13">
        <v>0</v>
      </c>
      <c r="Q109" s="13">
        <v>122.64</v>
      </c>
      <c r="R109" s="13">
        <v>3</v>
      </c>
      <c r="S109" s="13"/>
    </row>
    <row r="110" spans="1:19" ht="15" customHeight="1" x14ac:dyDescent="0.3">
      <c r="A110" s="23" t="s">
        <v>210</v>
      </c>
      <c r="B110" s="13">
        <v>17.515229949881174</v>
      </c>
      <c r="C110" s="13"/>
      <c r="D110" s="13"/>
      <c r="E110" s="13"/>
      <c r="F110" s="13">
        <v>17.515229949881174</v>
      </c>
      <c r="G110" s="13"/>
      <c r="H110" s="13"/>
      <c r="I110" s="13"/>
      <c r="J110" s="13">
        <v>17.515229949881174</v>
      </c>
      <c r="K110" s="13">
        <v>0</v>
      </c>
      <c r="L110" s="13">
        <v>0</v>
      </c>
      <c r="M110" s="13">
        <v>0</v>
      </c>
      <c r="N110" s="13">
        <v>17.515229949881174</v>
      </c>
      <c r="O110" s="13">
        <v>0</v>
      </c>
      <c r="P110" s="13">
        <v>0</v>
      </c>
      <c r="Q110" s="13">
        <v>267</v>
      </c>
      <c r="R110" s="13">
        <v>5</v>
      </c>
      <c r="S110" s="13"/>
    </row>
    <row r="111" spans="1:19" ht="15" customHeight="1" x14ac:dyDescent="0.3">
      <c r="A111" s="23" t="s">
        <v>63</v>
      </c>
      <c r="B111" s="13">
        <v>17.515229949881174</v>
      </c>
      <c r="C111" s="13"/>
      <c r="D111" s="13"/>
      <c r="E111" s="13"/>
      <c r="F111" s="13">
        <v>17.515229949881174</v>
      </c>
      <c r="G111" s="13"/>
      <c r="H111" s="13"/>
      <c r="I111" s="13"/>
      <c r="J111" s="13">
        <v>17.515229949881174</v>
      </c>
      <c r="K111" s="13">
        <v>0</v>
      </c>
      <c r="L111" s="13">
        <v>0</v>
      </c>
      <c r="M111" s="13">
        <v>0</v>
      </c>
      <c r="N111" s="13">
        <v>17.515229949881174</v>
      </c>
      <c r="O111" s="13">
        <v>0</v>
      </c>
      <c r="P111" s="13">
        <v>1.7385487505807982</v>
      </c>
      <c r="Q111" s="13">
        <v>0</v>
      </c>
      <c r="R111" s="13">
        <v>1</v>
      </c>
      <c r="S111" s="13"/>
    </row>
    <row r="112" spans="1:19" ht="15" customHeight="1" x14ac:dyDescent="0.3">
      <c r="A112" s="21" t="s">
        <v>234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ht="15" customHeight="1" x14ac:dyDescent="0.3">
      <c r="A113" s="23" t="s">
        <v>77</v>
      </c>
      <c r="B113" s="13">
        <v>5.3574056477550354</v>
      </c>
      <c r="C113" s="13"/>
      <c r="D113" s="13"/>
      <c r="E113" s="13"/>
      <c r="F113" s="13">
        <v>5.3574056477550354</v>
      </c>
      <c r="G113" s="13"/>
      <c r="H113" s="13"/>
      <c r="I113" s="13"/>
      <c r="J113" s="13">
        <v>5.3574056477550354</v>
      </c>
      <c r="K113" s="13">
        <v>0</v>
      </c>
      <c r="L113" s="13">
        <v>0</v>
      </c>
      <c r="M113" s="13">
        <v>0</v>
      </c>
      <c r="N113" s="13">
        <v>5.3574056477550354</v>
      </c>
      <c r="O113" s="13">
        <v>0</v>
      </c>
      <c r="P113" s="13">
        <v>0</v>
      </c>
      <c r="Q113" s="13">
        <v>21.165040000000001</v>
      </c>
      <c r="R113" s="13">
        <v>13</v>
      </c>
      <c r="S113" s="13"/>
    </row>
    <row r="114" spans="1:19" ht="15" customHeight="1" x14ac:dyDescent="0.3">
      <c r="A114" s="23" t="s">
        <v>62</v>
      </c>
      <c r="B114" s="13">
        <v>5.3574056477550354</v>
      </c>
      <c r="C114" s="13"/>
      <c r="D114" s="13"/>
      <c r="E114" s="13"/>
      <c r="F114" s="13">
        <v>5.3574056477550354</v>
      </c>
      <c r="G114" s="13"/>
      <c r="H114" s="13"/>
      <c r="I114" s="13"/>
      <c r="J114" s="13">
        <v>5.3574056477550354</v>
      </c>
      <c r="K114" s="13">
        <v>0</v>
      </c>
      <c r="L114" s="13">
        <v>0</v>
      </c>
      <c r="M114" s="13">
        <v>0</v>
      </c>
      <c r="N114" s="13">
        <v>5.3574056477550354</v>
      </c>
      <c r="O114" s="13">
        <v>0</v>
      </c>
      <c r="P114" s="13">
        <v>0</v>
      </c>
      <c r="Q114" s="13">
        <v>20.86</v>
      </c>
      <c r="R114" s="13">
        <v>1</v>
      </c>
      <c r="S114" s="13"/>
    </row>
    <row r="115" spans="1:19" ht="15" customHeight="1" x14ac:dyDescent="0.3">
      <c r="A115" s="23" t="s">
        <v>166</v>
      </c>
      <c r="B115" s="13">
        <v>5.3574056477550354</v>
      </c>
      <c r="C115" s="13"/>
      <c r="D115" s="13"/>
      <c r="E115" s="13"/>
      <c r="F115" s="13">
        <v>5.3574056477550354</v>
      </c>
      <c r="G115" s="13"/>
      <c r="H115" s="13"/>
      <c r="I115" s="13"/>
      <c r="J115" s="13">
        <v>5.3574056477550354</v>
      </c>
      <c r="K115" s="13">
        <v>0</v>
      </c>
      <c r="L115" s="13">
        <v>0</v>
      </c>
      <c r="M115" s="13">
        <v>0</v>
      </c>
      <c r="N115" s="13">
        <v>5.3574056477550354</v>
      </c>
      <c r="O115" s="13">
        <v>0</v>
      </c>
      <c r="P115" s="13">
        <v>0</v>
      </c>
      <c r="Q115" s="13">
        <v>30.04</v>
      </c>
      <c r="R115" s="13">
        <v>1</v>
      </c>
      <c r="S115" s="13"/>
    </row>
    <row r="116" spans="1:19" ht="15" customHeight="1" x14ac:dyDescent="0.3">
      <c r="A116" s="23" t="s">
        <v>63</v>
      </c>
      <c r="B116" s="13">
        <v>5.3574056477550354</v>
      </c>
      <c r="C116" s="13"/>
      <c r="D116" s="13"/>
      <c r="E116" s="13"/>
      <c r="F116" s="13">
        <v>5.3574056477550354</v>
      </c>
      <c r="G116" s="13"/>
      <c r="H116" s="13"/>
      <c r="I116" s="13"/>
      <c r="J116" s="13">
        <v>5.3574056477550354</v>
      </c>
      <c r="K116" s="13">
        <v>0</v>
      </c>
      <c r="L116" s="13">
        <v>0</v>
      </c>
      <c r="M116" s="13">
        <v>0</v>
      </c>
      <c r="N116" s="13">
        <v>5.3574056477550354</v>
      </c>
      <c r="O116" s="13">
        <v>0</v>
      </c>
      <c r="P116" s="13">
        <v>0.26588605807376847</v>
      </c>
      <c r="Q116" s="13">
        <v>0</v>
      </c>
      <c r="R116" s="13">
        <v>1</v>
      </c>
      <c r="S116" s="13"/>
    </row>
    <row r="117" spans="1:19" ht="15" customHeight="1" x14ac:dyDescent="0.3">
      <c r="A117" s="21" t="s">
        <v>235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ht="15" customHeight="1" x14ac:dyDescent="0.3">
      <c r="A118" s="23" t="s">
        <v>136</v>
      </c>
      <c r="B118" s="13">
        <v>37.60970120105528</v>
      </c>
      <c r="C118" s="13"/>
      <c r="D118" s="13"/>
      <c r="E118" s="13"/>
      <c r="F118" s="13">
        <v>37.60970120105528</v>
      </c>
      <c r="G118" s="13"/>
      <c r="H118" s="13"/>
      <c r="I118" s="13"/>
      <c r="J118" s="13">
        <v>37.60970120105528</v>
      </c>
      <c r="K118" s="13">
        <v>0</v>
      </c>
      <c r="L118" s="13">
        <v>0</v>
      </c>
      <c r="M118" s="13">
        <v>0</v>
      </c>
      <c r="N118" s="13">
        <v>37.60970120105528</v>
      </c>
      <c r="O118" s="13">
        <v>0</v>
      </c>
      <c r="P118" s="13">
        <v>0</v>
      </c>
      <c r="Q118" s="13">
        <v>135.02160000000001</v>
      </c>
      <c r="R118" s="13">
        <v>1</v>
      </c>
      <c r="S118" s="13"/>
    </row>
    <row r="119" spans="1:19" ht="15" customHeight="1" x14ac:dyDescent="0.3">
      <c r="A119" s="23" t="s">
        <v>210</v>
      </c>
      <c r="B119" s="13">
        <v>37.60970120105528</v>
      </c>
      <c r="C119" s="13"/>
      <c r="D119" s="13"/>
      <c r="E119" s="13"/>
      <c r="F119" s="13">
        <v>37.60970120105528</v>
      </c>
      <c r="G119" s="13"/>
      <c r="H119" s="13"/>
      <c r="I119" s="13"/>
      <c r="J119" s="13">
        <v>37.60970120105528</v>
      </c>
      <c r="K119" s="13">
        <v>0</v>
      </c>
      <c r="L119" s="13">
        <v>0</v>
      </c>
      <c r="M119" s="13">
        <v>0</v>
      </c>
      <c r="N119" s="13">
        <v>37.60970120105528</v>
      </c>
      <c r="O119" s="13">
        <v>0</v>
      </c>
      <c r="P119" s="13">
        <v>0</v>
      </c>
      <c r="Q119" s="13">
        <v>961.2</v>
      </c>
      <c r="R119" s="13">
        <v>18</v>
      </c>
      <c r="S119" s="13"/>
    </row>
    <row r="120" spans="1:19" ht="15" customHeight="1" x14ac:dyDescent="0.3">
      <c r="A120" s="23" t="s">
        <v>63</v>
      </c>
      <c r="B120" s="13">
        <v>37.60970120105528</v>
      </c>
      <c r="C120" s="13"/>
      <c r="D120" s="13"/>
      <c r="E120" s="13"/>
      <c r="F120" s="13">
        <v>37.60970120105528</v>
      </c>
      <c r="G120" s="13"/>
      <c r="H120" s="13"/>
      <c r="I120" s="13"/>
      <c r="J120" s="13">
        <v>37.60970120105528</v>
      </c>
      <c r="K120" s="13">
        <v>0</v>
      </c>
      <c r="L120" s="13">
        <v>0</v>
      </c>
      <c r="M120" s="13">
        <v>0</v>
      </c>
      <c r="N120" s="13">
        <v>37.60970120105528</v>
      </c>
      <c r="O120" s="13">
        <v>0</v>
      </c>
      <c r="P120" s="13">
        <v>3.7331110821788207</v>
      </c>
      <c r="Q120" s="13">
        <v>0</v>
      </c>
      <c r="R120" s="13">
        <v>1</v>
      </c>
      <c r="S120" s="13"/>
    </row>
    <row r="121" spans="1:19" ht="15" customHeight="1" x14ac:dyDescent="0.3">
      <c r="A121" s="21" t="s">
        <v>236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1:19" ht="15" customHeight="1" x14ac:dyDescent="0.3">
      <c r="A122" s="23" t="s">
        <v>136</v>
      </c>
      <c r="B122" s="13">
        <v>23.635624683413489</v>
      </c>
      <c r="C122" s="13"/>
      <c r="D122" s="13"/>
      <c r="E122" s="13"/>
      <c r="F122" s="13">
        <v>23.635624683413489</v>
      </c>
      <c r="G122" s="13"/>
      <c r="H122" s="13"/>
      <c r="I122" s="13"/>
      <c r="J122" s="13">
        <v>23.635624683413489</v>
      </c>
      <c r="K122" s="13">
        <v>0</v>
      </c>
      <c r="L122" s="13">
        <v>0</v>
      </c>
      <c r="M122" s="13">
        <v>0</v>
      </c>
      <c r="N122" s="13">
        <v>23.635624683413489</v>
      </c>
      <c r="O122" s="13">
        <v>0</v>
      </c>
      <c r="P122" s="13">
        <v>0</v>
      </c>
      <c r="Q122" s="13">
        <v>90.014400000000009</v>
      </c>
      <c r="R122" s="13">
        <v>1</v>
      </c>
      <c r="S122" s="13"/>
    </row>
    <row r="123" spans="1:19" ht="15" customHeight="1" x14ac:dyDescent="0.3">
      <c r="A123" s="23" t="s">
        <v>76</v>
      </c>
      <c r="B123" s="13">
        <v>23.635624683413489</v>
      </c>
      <c r="C123" s="13"/>
      <c r="D123" s="13"/>
      <c r="E123" s="13"/>
      <c r="F123" s="13">
        <v>23.635624683413489</v>
      </c>
      <c r="G123" s="13"/>
      <c r="H123" s="13"/>
      <c r="I123" s="13"/>
      <c r="J123" s="13">
        <v>23.635624683413489</v>
      </c>
      <c r="K123" s="13">
        <v>0</v>
      </c>
      <c r="L123" s="13">
        <v>0</v>
      </c>
      <c r="M123" s="13">
        <v>0</v>
      </c>
      <c r="N123" s="13">
        <v>23.635624683413489</v>
      </c>
      <c r="O123" s="13">
        <v>0</v>
      </c>
      <c r="P123" s="13">
        <v>0</v>
      </c>
      <c r="Q123" s="13">
        <v>204.4</v>
      </c>
      <c r="R123" s="13">
        <v>5</v>
      </c>
      <c r="S123" s="13"/>
    </row>
    <row r="124" spans="1:19" ht="15" customHeight="1" x14ac:dyDescent="0.3">
      <c r="A124" s="23" t="s">
        <v>210</v>
      </c>
      <c r="B124" s="13">
        <v>23.635624683413489</v>
      </c>
      <c r="C124" s="13"/>
      <c r="D124" s="13"/>
      <c r="E124" s="13"/>
      <c r="F124" s="13">
        <v>23.635624683413489</v>
      </c>
      <c r="G124" s="13"/>
      <c r="H124" s="13"/>
      <c r="I124" s="13"/>
      <c r="J124" s="13">
        <v>23.635624683413489</v>
      </c>
      <c r="K124" s="13">
        <v>0</v>
      </c>
      <c r="L124" s="13">
        <v>0</v>
      </c>
      <c r="M124" s="13">
        <v>0</v>
      </c>
      <c r="N124" s="13">
        <v>23.635624683413489</v>
      </c>
      <c r="O124" s="13">
        <v>0</v>
      </c>
      <c r="P124" s="13">
        <v>0</v>
      </c>
      <c r="Q124" s="13">
        <v>267</v>
      </c>
      <c r="R124" s="13">
        <v>5</v>
      </c>
      <c r="S124" s="13"/>
    </row>
    <row r="125" spans="1:19" ht="15" customHeight="1" x14ac:dyDescent="0.3">
      <c r="A125" s="23" t="s">
        <v>63</v>
      </c>
      <c r="B125" s="13">
        <v>23.635624683413489</v>
      </c>
      <c r="C125" s="13"/>
      <c r="D125" s="13"/>
      <c r="E125" s="13"/>
      <c r="F125" s="13">
        <v>23.635624683413489</v>
      </c>
      <c r="G125" s="13"/>
      <c r="H125" s="13"/>
      <c r="I125" s="13"/>
      <c r="J125" s="13">
        <v>23.635624683413489</v>
      </c>
      <c r="K125" s="13">
        <v>0</v>
      </c>
      <c r="L125" s="13">
        <v>0</v>
      </c>
      <c r="M125" s="13">
        <v>0</v>
      </c>
      <c r="N125" s="13">
        <v>23.635624683413489</v>
      </c>
      <c r="O125" s="13">
        <v>0</v>
      </c>
      <c r="P125" s="13">
        <v>2.3460545982054875</v>
      </c>
      <c r="Q125" s="13">
        <v>0</v>
      </c>
      <c r="R125" s="13">
        <v>1</v>
      </c>
      <c r="S125" s="13"/>
    </row>
    <row r="126" spans="1:19" ht="15" customHeight="1" x14ac:dyDescent="0.3">
      <c r="A126" s="21" t="s">
        <v>237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1:19" ht="15" customHeight="1" x14ac:dyDescent="0.3">
      <c r="A127" s="23" t="s">
        <v>77</v>
      </c>
      <c r="B127" s="13">
        <v>23.715655015298637</v>
      </c>
      <c r="C127" s="13"/>
      <c r="D127" s="13"/>
      <c r="E127" s="13"/>
      <c r="F127" s="13">
        <v>23.715655015298637</v>
      </c>
      <c r="G127" s="13"/>
      <c r="H127" s="13"/>
      <c r="I127" s="13"/>
      <c r="J127" s="13">
        <v>23.715655015298637</v>
      </c>
      <c r="K127" s="13">
        <v>0</v>
      </c>
      <c r="L127" s="13">
        <v>0</v>
      </c>
      <c r="M127" s="13">
        <v>0</v>
      </c>
      <c r="N127" s="13">
        <v>23.715655015298637</v>
      </c>
      <c r="O127" s="13">
        <v>0</v>
      </c>
      <c r="P127" s="13">
        <v>0</v>
      </c>
      <c r="Q127" s="13">
        <v>68.379360000000005</v>
      </c>
      <c r="R127" s="13">
        <v>42</v>
      </c>
      <c r="S127" s="13"/>
    </row>
    <row r="128" spans="1:19" ht="15" customHeight="1" x14ac:dyDescent="0.3">
      <c r="A128" s="23" t="s">
        <v>62</v>
      </c>
      <c r="B128" s="13">
        <v>23.715655015298637</v>
      </c>
      <c r="C128" s="13"/>
      <c r="D128" s="13"/>
      <c r="E128" s="13"/>
      <c r="F128" s="13">
        <v>23.715655015298637</v>
      </c>
      <c r="G128" s="13"/>
      <c r="H128" s="13"/>
      <c r="I128" s="13"/>
      <c r="J128" s="13">
        <v>23.715655015298637</v>
      </c>
      <c r="K128" s="13">
        <v>0</v>
      </c>
      <c r="L128" s="13">
        <v>0</v>
      </c>
      <c r="M128" s="13">
        <v>0</v>
      </c>
      <c r="N128" s="13">
        <v>23.715655015298637</v>
      </c>
      <c r="O128" s="13">
        <v>0</v>
      </c>
      <c r="P128" s="13">
        <v>0</v>
      </c>
      <c r="Q128" s="13">
        <v>62.58</v>
      </c>
      <c r="R128" s="13">
        <v>3</v>
      </c>
      <c r="S128" s="13"/>
    </row>
    <row r="129" spans="1:19" ht="15" customHeight="1" x14ac:dyDescent="0.3">
      <c r="A129" s="23" t="s">
        <v>166</v>
      </c>
      <c r="B129" s="13">
        <v>23.715655015298637</v>
      </c>
      <c r="C129" s="13"/>
      <c r="D129" s="13"/>
      <c r="E129" s="13"/>
      <c r="F129" s="13">
        <v>23.715655015298637</v>
      </c>
      <c r="G129" s="13"/>
      <c r="H129" s="13"/>
      <c r="I129" s="13"/>
      <c r="J129" s="13">
        <v>23.715655015298637</v>
      </c>
      <c r="K129" s="13">
        <v>0</v>
      </c>
      <c r="L129" s="13">
        <v>0</v>
      </c>
      <c r="M129" s="13">
        <v>0</v>
      </c>
      <c r="N129" s="13">
        <v>23.715655015298637</v>
      </c>
      <c r="O129" s="13">
        <v>0</v>
      </c>
      <c r="P129" s="13">
        <v>0</v>
      </c>
      <c r="Q129" s="13">
        <v>90.12</v>
      </c>
      <c r="R129" s="13">
        <v>3</v>
      </c>
      <c r="S129" s="13"/>
    </row>
    <row r="130" spans="1:19" ht="15" customHeight="1" x14ac:dyDescent="0.3">
      <c r="A130" s="23" t="s">
        <v>63</v>
      </c>
      <c r="B130" s="13">
        <v>23.715655015298637</v>
      </c>
      <c r="C130" s="13"/>
      <c r="D130" s="13"/>
      <c r="E130" s="13"/>
      <c r="F130" s="13">
        <v>23.715655015298637</v>
      </c>
      <c r="G130" s="13"/>
      <c r="H130" s="13"/>
      <c r="I130" s="13"/>
      <c r="J130" s="13">
        <v>23.715655015298637</v>
      </c>
      <c r="K130" s="13">
        <v>0</v>
      </c>
      <c r="L130" s="13">
        <v>0</v>
      </c>
      <c r="M130" s="13">
        <v>0</v>
      </c>
      <c r="N130" s="13">
        <v>23.715655015298637</v>
      </c>
      <c r="O130" s="13">
        <v>0</v>
      </c>
      <c r="P130" s="13">
        <v>1.235849133575007</v>
      </c>
      <c r="Q130" s="13">
        <v>0</v>
      </c>
      <c r="R130" s="13">
        <v>1</v>
      </c>
      <c r="S130" s="13"/>
    </row>
    <row r="131" spans="1:19" ht="15" customHeight="1" x14ac:dyDescent="0.3">
      <c r="A131" s="21" t="s">
        <v>238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1:19" ht="15" customHeight="1" x14ac:dyDescent="0.3">
      <c r="A132" s="23" t="s">
        <v>135</v>
      </c>
      <c r="B132" s="13">
        <v>23.608947906118441</v>
      </c>
      <c r="C132" s="13"/>
      <c r="D132" s="13"/>
      <c r="E132" s="13"/>
      <c r="F132" s="13">
        <v>23.608947906118441</v>
      </c>
      <c r="G132" s="13"/>
      <c r="H132" s="13"/>
      <c r="I132" s="13"/>
      <c r="J132" s="13">
        <v>23.608947906118441</v>
      </c>
      <c r="K132" s="13">
        <v>0</v>
      </c>
      <c r="L132" s="13">
        <v>0</v>
      </c>
      <c r="M132" s="13">
        <v>0</v>
      </c>
      <c r="N132" s="13">
        <v>23.608947906118441</v>
      </c>
      <c r="O132" s="13">
        <v>0</v>
      </c>
      <c r="P132" s="13">
        <v>0</v>
      </c>
      <c r="Q132" s="13">
        <v>61.851999999999997</v>
      </c>
      <c r="R132" s="13">
        <v>1</v>
      </c>
      <c r="S132" s="13"/>
    </row>
    <row r="133" spans="1:19" ht="15" customHeight="1" x14ac:dyDescent="0.3">
      <c r="A133" s="23" t="s">
        <v>210</v>
      </c>
      <c r="B133" s="13">
        <v>23.608947906118441</v>
      </c>
      <c r="C133" s="13"/>
      <c r="D133" s="13"/>
      <c r="E133" s="13"/>
      <c r="F133" s="13">
        <v>23.608947906118441</v>
      </c>
      <c r="G133" s="13"/>
      <c r="H133" s="13"/>
      <c r="I133" s="13"/>
      <c r="J133" s="13">
        <v>23.608947906118441</v>
      </c>
      <c r="K133" s="13">
        <v>0</v>
      </c>
      <c r="L133" s="13">
        <v>0</v>
      </c>
      <c r="M133" s="13">
        <v>0</v>
      </c>
      <c r="N133" s="13">
        <v>23.608947906118441</v>
      </c>
      <c r="O133" s="13">
        <v>0</v>
      </c>
      <c r="P133" s="13">
        <v>0</v>
      </c>
      <c r="Q133" s="13">
        <v>160.19999999999999</v>
      </c>
      <c r="R133" s="13">
        <v>3</v>
      </c>
      <c r="S133" s="13"/>
    </row>
    <row r="134" spans="1:19" ht="15" customHeight="1" x14ac:dyDescent="0.3">
      <c r="A134" s="23" t="s">
        <v>239</v>
      </c>
      <c r="B134" s="13">
        <v>23.608947906118441</v>
      </c>
      <c r="C134" s="13"/>
      <c r="D134" s="13"/>
      <c r="E134" s="13"/>
      <c r="F134" s="13">
        <v>23.608947906118441</v>
      </c>
      <c r="G134" s="13"/>
      <c r="H134" s="13"/>
      <c r="I134" s="13"/>
      <c r="J134" s="13">
        <v>23.608947906118441</v>
      </c>
      <c r="K134" s="13">
        <v>0</v>
      </c>
      <c r="L134" s="13">
        <v>0</v>
      </c>
      <c r="M134" s="13">
        <v>0</v>
      </c>
      <c r="N134" s="13">
        <v>23.608947906118441</v>
      </c>
      <c r="O134" s="13">
        <v>0</v>
      </c>
      <c r="P134" s="13">
        <v>0</v>
      </c>
      <c r="Q134" s="13">
        <v>640.79999999999995</v>
      </c>
      <c r="R134" s="13">
        <v>12</v>
      </c>
      <c r="S134" s="13"/>
    </row>
    <row r="135" spans="1:19" ht="15" customHeight="1" x14ac:dyDescent="0.3">
      <c r="A135" s="23" t="s">
        <v>63</v>
      </c>
      <c r="B135" s="13">
        <v>23.608947906118441</v>
      </c>
      <c r="C135" s="13"/>
      <c r="D135" s="13"/>
      <c r="E135" s="13"/>
      <c r="F135" s="13">
        <v>23.608947906118441</v>
      </c>
      <c r="G135" s="13"/>
      <c r="H135" s="13"/>
      <c r="I135" s="13"/>
      <c r="J135" s="13">
        <v>23.608947906118441</v>
      </c>
      <c r="K135" s="13">
        <v>0</v>
      </c>
      <c r="L135" s="13">
        <v>0</v>
      </c>
      <c r="M135" s="13">
        <v>0</v>
      </c>
      <c r="N135" s="13">
        <v>23.608947906118441</v>
      </c>
      <c r="O135" s="13">
        <v>0</v>
      </c>
      <c r="P135" s="13">
        <v>1.4515130934872817</v>
      </c>
      <c r="Q135" s="13">
        <v>0</v>
      </c>
      <c r="R135" s="13">
        <v>1</v>
      </c>
      <c r="S135" s="13"/>
    </row>
    <row r="136" spans="1:19" ht="15" customHeight="1" x14ac:dyDescent="0.3">
      <c r="A136" s="21" t="s">
        <v>240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1:19" ht="15" customHeight="1" x14ac:dyDescent="0.3">
      <c r="A137" s="23" t="s">
        <v>208</v>
      </c>
      <c r="B137" s="13">
        <v>18.942877308013479</v>
      </c>
      <c r="C137" s="13"/>
      <c r="D137" s="13"/>
      <c r="E137" s="13"/>
      <c r="F137" s="13">
        <v>18.942877308013479</v>
      </c>
      <c r="G137" s="13"/>
      <c r="H137" s="13"/>
      <c r="I137" s="13"/>
      <c r="J137" s="13">
        <v>18.942877308013479</v>
      </c>
      <c r="K137" s="13">
        <v>0</v>
      </c>
      <c r="L137" s="13">
        <v>0</v>
      </c>
      <c r="M137" s="13">
        <v>0</v>
      </c>
      <c r="N137" s="13">
        <v>18.942877308013479</v>
      </c>
      <c r="O137" s="13">
        <v>0</v>
      </c>
      <c r="P137" s="13">
        <v>0</v>
      </c>
      <c r="Q137" s="13">
        <v>147.51444000000004</v>
      </c>
      <c r="R137" s="13">
        <v>51</v>
      </c>
      <c r="S137" s="13"/>
    </row>
    <row r="138" spans="1:19" ht="15" customHeight="1" x14ac:dyDescent="0.3">
      <c r="A138" s="23" t="s">
        <v>166</v>
      </c>
      <c r="B138" s="13">
        <v>18.942877308013479</v>
      </c>
      <c r="C138" s="13"/>
      <c r="D138" s="13"/>
      <c r="E138" s="13"/>
      <c r="F138" s="13">
        <v>18.942877308013479</v>
      </c>
      <c r="G138" s="13"/>
      <c r="H138" s="13"/>
      <c r="I138" s="13"/>
      <c r="J138" s="13">
        <v>18.942877308013479</v>
      </c>
      <c r="K138" s="13">
        <v>0</v>
      </c>
      <c r="L138" s="13">
        <v>0</v>
      </c>
      <c r="M138" s="13">
        <v>0</v>
      </c>
      <c r="N138" s="13">
        <v>18.942877308013479</v>
      </c>
      <c r="O138" s="13">
        <v>0</v>
      </c>
      <c r="P138" s="13">
        <v>0</v>
      </c>
      <c r="Q138" s="13">
        <v>90.12</v>
      </c>
      <c r="R138" s="13">
        <v>3</v>
      </c>
      <c r="S138" s="13"/>
    </row>
    <row r="139" spans="1:19" ht="15" customHeight="1" x14ac:dyDescent="0.3">
      <c r="A139" s="23" t="s">
        <v>76</v>
      </c>
      <c r="B139" s="13">
        <v>18.942877308013479</v>
      </c>
      <c r="C139" s="13"/>
      <c r="D139" s="13"/>
      <c r="E139" s="13"/>
      <c r="F139" s="13">
        <v>18.942877308013479</v>
      </c>
      <c r="G139" s="13"/>
      <c r="H139" s="13"/>
      <c r="I139" s="13"/>
      <c r="J139" s="13">
        <v>18.942877308013479</v>
      </c>
      <c r="K139" s="13">
        <v>0</v>
      </c>
      <c r="L139" s="13">
        <v>0</v>
      </c>
      <c r="M139" s="13">
        <v>0</v>
      </c>
      <c r="N139" s="13">
        <v>18.942877308013479</v>
      </c>
      <c r="O139" s="13">
        <v>0</v>
      </c>
      <c r="P139" s="13">
        <v>0</v>
      </c>
      <c r="Q139" s="13">
        <v>204.4</v>
      </c>
      <c r="R139" s="13">
        <v>5</v>
      </c>
      <c r="S139" s="13"/>
    </row>
    <row r="140" spans="1:19" ht="15" customHeight="1" x14ac:dyDescent="0.3">
      <c r="A140" s="23" t="s">
        <v>63</v>
      </c>
      <c r="B140" s="13">
        <v>18.942877308013479</v>
      </c>
      <c r="C140" s="13"/>
      <c r="D140" s="13"/>
      <c r="E140" s="13"/>
      <c r="F140" s="13">
        <v>18.942877308013479</v>
      </c>
      <c r="G140" s="13"/>
      <c r="H140" s="13"/>
      <c r="I140" s="13"/>
      <c r="J140" s="13">
        <v>18.942877308013479</v>
      </c>
      <c r="K140" s="13">
        <v>0</v>
      </c>
      <c r="L140" s="13">
        <v>0</v>
      </c>
      <c r="M140" s="13">
        <v>0</v>
      </c>
      <c r="N140" s="13">
        <v>18.942877308013479</v>
      </c>
      <c r="O140" s="13">
        <v>0</v>
      </c>
      <c r="P140" s="13">
        <v>0.94012798491622451</v>
      </c>
      <c r="Q140" s="13">
        <v>0</v>
      </c>
      <c r="R140" s="13">
        <v>2</v>
      </c>
      <c r="S140" s="13"/>
    </row>
    <row r="141" spans="1:19" ht="15" customHeight="1" x14ac:dyDescent="0.3">
      <c r="A141" s="15" t="s">
        <v>101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1:19" ht="15" customHeight="1" x14ac:dyDescent="0.3">
      <c r="A142" s="16" t="s">
        <v>59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</row>
    <row r="143" spans="1:19" ht="15" customHeight="1" x14ac:dyDescent="0.3">
      <c r="A143" s="17" t="s">
        <v>80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</row>
    <row r="144" spans="1:19" ht="15" customHeight="1" x14ac:dyDescent="0.3">
      <c r="A144" s="18" t="s">
        <v>204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</row>
    <row r="145" spans="1:19" ht="15" customHeight="1" x14ac:dyDescent="0.3">
      <c r="A145" s="19" t="s">
        <v>61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</row>
    <row r="146" spans="1:19" ht="15" customHeight="1" x14ac:dyDescent="0.3">
      <c r="A146" s="20" t="s">
        <v>61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1:19" ht="15" customHeight="1" x14ac:dyDescent="0.3">
      <c r="A147" s="21" t="s">
        <v>207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</row>
    <row r="148" spans="1:19" ht="15" customHeight="1" x14ac:dyDescent="0.3">
      <c r="A148" s="23" t="s">
        <v>208</v>
      </c>
      <c r="B148" s="13">
        <v>18.590148112778135</v>
      </c>
      <c r="C148" s="13"/>
      <c r="D148" s="13"/>
      <c r="E148" s="13"/>
      <c r="F148" s="13">
        <v>18.590148112778135</v>
      </c>
      <c r="G148" s="13"/>
      <c r="H148" s="13"/>
      <c r="I148" s="13"/>
      <c r="J148" s="13">
        <v>18.590148112778135</v>
      </c>
      <c r="K148" s="13">
        <v>0</v>
      </c>
      <c r="L148" s="13">
        <v>0</v>
      </c>
      <c r="M148" s="13">
        <v>0</v>
      </c>
      <c r="N148" s="13">
        <v>18.590148112778135</v>
      </c>
      <c r="O148" s="13">
        <v>0</v>
      </c>
      <c r="P148" s="13">
        <v>0</v>
      </c>
      <c r="Q148" s="13">
        <v>127.26736000000001</v>
      </c>
      <c r="R148" s="13">
        <v>44</v>
      </c>
      <c r="S148" s="13"/>
    </row>
    <row r="149" spans="1:19" ht="15" customHeight="1" x14ac:dyDescent="0.3">
      <c r="A149" s="23" t="s">
        <v>166</v>
      </c>
      <c r="B149" s="13">
        <v>18.590148112778135</v>
      </c>
      <c r="C149" s="13"/>
      <c r="D149" s="13"/>
      <c r="E149" s="13"/>
      <c r="F149" s="13">
        <v>18.590148112778135</v>
      </c>
      <c r="G149" s="13"/>
      <c r="H149" s="13"/>
      <c r="I149" s="13"/>
      <c r="J149" s="13">
        <v>18.590148112778135</v>
      </c>
      <c r="K149" s="13">
        <v>0</v>
      </c>
      <c r="L149" s="13">
        <v>0</v>
      </c>
      <c r="M149" s="13">
        <v>0</v>
      </c>
      <c r="N149" s="13">
        <v>18.590148112778135</v>
      </c>
      <c r="O149" s="13">
        <v>0</v>
      </c>
      <c r="P149" s="13">
        <v>0</v>
      </c>
      <c r="Q149" s="13">
        <v>90.12</v>
      </c>
      <c r="R149" s="13">
        <v>3</v>
      </c>
      <c r="S149" s="13"/>
    </row>
    <row r="150" spans="1:19" ht="15" customHeight="1" x14ac:dyDescent="0.3">
      <c r="A150" s="23" t="s">
        <v>76</v>
      </c>
      <c r="B150" s="13">
        <v>18.590148112778135</v>
      </c>
      <c r="C150" s="13"/>
      <c r="D150" s="13"/>
      <c r="E150" s="13"/>
      <c r="F150" s="13">
        <v>18.590148112778135</v>
      </c>
      <c r="G150" s="13"/>
      <c r="H150" s="13"/>
      <c r="I150" s="13"/>
      <c r="J150" s="13">
        <v>18.590148112778135</v>
      </c>
      <c r="K150" s="13">
        <v>0</v>
      </c>
      <c r="L150" s="13">
        <v>0</v>
      </c>
      <c r="M150" s="13">
        <v>0</v>
      </c>
      <c r="N150" s="13">
        <v>18.590148112778135</v>
      </c>
      <c r="O150" s="13">
        <v>0</v>
      </c>
      <c r="P150" s="13">
        <v>0</v>
      </c>
      <c r="Q150" s="13">
        <v>204.4</v>
      </c>
      <c r="R150" s="13">
        <v>5</v>
      </c>
      <c r="S150" s="13"/>
    </row>
    <row r="151" spans="1:19" ht="15" customHeight="1" x14ac:dyDescent="0.3">
      <c r="A151" s="23" t="s">
        <v>63</v>
      </c>
      <c r="B151" s="13">
        <v>18.590148112778135</v>
      </c>
      <c r="C151" s="13"/>
      <c r="D151" s="13"/>
      <c r="E151" s="13"/>
      <c r="F151" s="13">
        <v>18.590148112778135</v>
      </c>
      <c r="G151" s="13"/>
      <c r="H151" s="13"/>
      <c r="I151" s="13"/>
      <c r="J151" s="13">
        <v>18.590148112778135</v>
      </c>
      <c r="K151" s="13">
        <v>0</v>
      </c>
      <c r="L151" s="13">
        <v>0</v>
      </c>
      <c r="M151" s="13">
        <v>0</v>
      </c>
      <c r="N151" s="13">
        <v>18.590148112778135</v>
      </c>
      <c r="O151" s="13">
        <v>0</v>
      </c>
      <c r="P151" s="13">
        <v>0.92262216559713717</v>
      </c>
      <c r="Q151" s="13">
        <v>0</v>
      </c>
      <c r="R151" s="13">
        <v>1</v>
      </c>
      <c r="S151" s="13"/>
    </row>
    <row r="152" spans="1:19" ht="15" customHeight="1" x14ac:dyDescent="0.3">
      <c r="A152" s="21" t="s">
        <v>211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1:19" ht="15" customHeight="1" x14ac:dyDescent="0.3">
      <c r="A153" s="23" t="s">
        <v>212</v>
      </c>
      <c r="B153" s="13">
        <v>18.662671447418369</v>
      </c>
      <c r="C153" s="13"/>
      <c r="D153" s="13"/>
      <c r="E153" s="13"/>
      <c r="F153" s="13">
        <v>18.662671447418369</v>
      </c>
      <c r="G153" s="13"/>
      <c r="H153" s="13"/>
      <c r="I153" s="13"/>
      <c r="J153" s="13">
        <v>18.662671447418369</v>
      </c>
      <c r="K153" s="13">
        <v>0</v>
      </c>
      <c r="L153" s="13">
        <v>0</v>
      </c>
      <c r="M153" s="13">
        <v>0</v>
      </c>
      <c r="N153" s="13">
        <v>18.662671447418369</v>
      </c>
      <c r="O153" s="13">
        <v>0</v>
      </c>
      <c r="P153" s="13">
        <v>0</v>
      </c>
      <c r="Q153" s="13">
        <v>186.05135999999999</v>
      </c>
      <c r="R153" s="13">
        <v>44</v>
      </c>
      <c r="S153" s="13"/>
    </row>
    <row r="154" spans="1:19" ht="15" customHeight="1" x14ac:dyDescent="0.3">
      <c r="A154" s="23" t="s">
        <v>76</v>
      </c>
      <c r="B154" s="13">
        <v>18.662671447418369</v>
      </c>
      <c r="C154" s="13"/>
      <c r="D154" s="13"/>
      <c r="E154" s="13"/>
      <c r="F154" s="13">
        <v>18.662671447418369</v>
      </c>
      <c r="G154" s="13"/>
      <c r="H154" s="13"/>
      <c r="I154" s="13"/>
      <c r="J154" s="13">
        <v>18.662671447418369</v>
      </c>
      <c r="K154" s="13">
        <v>0</v>
      </c>
      <c r="L154" s="13">
        <v>0</v>
      </c>
      <c r="M154" s="13">
        <v>0</v>
      </c>
      <c r="N154" s="13">
        <v>18.662671447418369</v>
      </c>
      <c r="O154" s="13">
        <v>0</v>
      </c>
      <c r="P154" s="13">
        <v>0</v>
      </c>
      <c r="Q154" s="13">
        <v>286.16000000000003</v>
      </c>
      <c r="R154" s="13">
        <v>7</v>
      </c>
      <c r="S154" s="13"/>
    </row>
    <row r="155" spans="1:19" ht="15" customHeight="1" x14ac:dyDescent="0.3">
      <c r="A155" s="23" t="s">
        <v>63</v>
      </c>
      <c r="B155" s="13">
        <v>18.662671447418369</v>
      </c>
      <c r="C155" s="13"/>
      <c r="D155" s="13"/>
      <c r="E155" s="13"/>
      <c r="F155" s="13">
        <v>18.662671447418369</v>
      </c>
      <c r="G155" s="13"/>
      <c r="H155" s="13"/>
      <c r="I155" s="13"/>
      <c r="J155" s="13">
        <v>18.662671447418369</v>
      </c>
      <c r="K155" s="13">
        <v>0</v>
      </c>
      <c r="L155" s="13">
        <v>0</v>
      </c>
      <c r="M155" s="13">
        <v>0</v>
      </c>
      <c r="N155" s="13">
        <v>18.662671447418369</v>
      </c>
      <c r="O155" s="13">
        <v>0</v>
      </c>
      <c r="P155" s="13">
        <v>1.3893322077522565</v>
      </c>
      <c r="Q155" s="13">
        <v>0</v>
      </c>
      <c r="R155" s="13">
        <v>1</v>
      </c>
      <c r="S155" s="13"/>
    </row>
    <row r="156" spans="1:19" ht="15" customHeight="1" x14ac:dyDescent="0.3">
      <c r="A156" s="21" t="s">
        <v>241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:19" ht="15" customHeight="1" x14ac:dyDescent="0.3">
      <c r="A157" s="23" t="s">
        <v>242</v>
      </c>
      <c r="B157" s="13">
        <v>23.958723012465992</v>
      </c>
      <c r="C157" s="13"/>
      <c r="D157" s="13"/>
      <c r="E157" s="13"/>
      <c r="F157" s="13">
        <v>23.958723012465992</v>
      </c>
      <c r="G157" s="13"/>
      <c r="H157" s="13"/>
      <c r="I157" s="13"/>
      <c r="J157" s="13">
        <v>23.958723012465992</v>
      </c>
      <c r="K157" s="13">
        <v>0</v>
      </c>
      <c r="L157" s="13">
        <v>0</v>
      </c>
      <c r="M157" s="13">
        <v>0</v>
      </c>
      <c r="N157" s="13">
        <v>23.958723012465992</v>
      </c>
      <c r="O157" s="13">
        <v>0</v>
      </c>
      <c r="P157" s="13">
        <v>0</v>
      </c>
      <c r="Q157" s="13">
        <v>107.38559999999998</v>
      </c>
      <c r="R157" s="13">
        <v>42</v>
      </c>
      <c r="S157" s="13"/>
    </row>
    <row r="158" spans="1:19" ht="15" customHeight="1" x14ac:dyDescent="0.3">
      <c r="A158" s="23" t="s">
        <v>62</v>
      </c>
      <c r="B158" s="13">
        <v>23.958723012465992</v>
      </c>
      <c r="C158" s="13"/>
      <c r="D158" s="13"/>
      <c r="E158" s="13"/>
      <c r="F158" s="13">
        <v>23.958723012465992</v>
      </c>
      <c r="G158" s="13"/>
      <c r="H158" s="13"/>
      <c r="I158" s="13"/>
      <c r="J158" s="13">
        <v>23.958723012465992</v>
      </c>
      <c r="K158" s="13">
        <v>0</v>
      </c>
      <c r="L158" s="13">
        <v>0</v>
      </c>
      <c r="M158" s="13">
        <v>0</v>
      </c>
      <c r="N158" s="13">
        <v>23.958723012465992</v>
      </c>
      <c r="O158" s="13">
        <v>0</v>
      </c>
      <c r="P158" s="13">
        <v>0</v>
      </c>
      <c r="Q158" s="13">
        <v>62.58</v>
      </c>
      <c r="R158" s="13">
        <v>3</v>
      </c>
      <c r="S158" s="13"/>
    </row>
    <row r="159" spans="1:19" ht="15" customHeight="1" x14ac:dyDescent="0.3">
      <c r="A159" s="23" t="s">
        <v>76</v>
      </c>
      <c r="B159" s="13">
        <v>23.958723012465992</v>
      </c>
      <c r="C159" s="13"/>
      <c r="D159" s="13"/>
      <c r="E159" s="13"/>
      <c r="F159" s="13">
        <v>23.958723012465992</v>
      </c>
      <c r="G159" s="13"/>
      <c r="H159" s="13"/>
      <c r="I159" s="13"/>
      <c r="J159" s="13">
        <v>23.958723012465992</v>
      </c>
      <c r="K159" s="13">
        <v>0</v>
      </c>
      <c r="L159" s="13">
        <v>0</v>
      </c>
      <c r="M159" s="13">
        <v>0</v>
      </c>
      <c r="N159" s="13">
        <v>23.958723012465992</v>
      </c>
      <c r="O159" s="13">
        <v>0</v>
      </c>
      <c r="P159" s="13">
        <v>0</v>
      </c>
      <c r="Q159" s="13">
        <v>122.64</v>
      </c>
      <c r="R159" s="13">
        <v>3</v>
      </c>
      <c r="S159" s="13"/>
    </row>
    <row r="160" spans="1:19" ht="15" customHeight="1" x14ac:dyDescent="0.3">
      <c r="A160" s="23" t="s">
        <v>63</v>
      </c>
      <c r="B160" s="13">
        <v>23.958723012465992</v>
      </c>
      <c r="C160" s="13"/>
      <c r="D160" s="13"/>
      <c r="E160" s="13"/>
      <c r="F160" s="13">
        <v>23.958723012465992</v>
      </c>
      <c r="G160" s="13"/>
      <c r="H160" s="13"/>
      <c r="I160" s="13"/>
      <c r="J160" s="13">
        <v>23.958723012465992</v>
      </c>
      <c r="K160" s="13">
        <v>0</v>
      </c>
      <c r="L160" s="13">
        <v>0</v>
      </c>
      <c r="M160" s="13">
        <v>0</v>
      </c>
      <c r="N160" s="13">
        <v>23.958723012465992</v>
      </c>
      <c r="O160" s="13">
        <v>0</v>
      </c>
      <c r="P160" s="13">
        <v>1.961953206687493</v>
      </c>
      <c r="Q160" s="13">
        <v>0</v>
      </c>
      <c r="R160" s="13">
        <v>1</v>
      </c>
      <c r="S160" s="13"/>
    </row>
    <row r="161" spans="1:19" ht="15" customHeight="1" x14ac:dyDescent="0.3">
      <c r="A161" s="21" t="s">
        <v>243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ht="15" customHeight="1" x14ac:dyDescent="0.3">
      <c r="A162" s="23" t="s">
        <v>244</v>
      </c>
      <c r="B162" s="13">
        <v>22.641079369825295</v>
      </c>
      <c r="C162" s="13"/>
      <c r="D162" s="13"/>
      <c r="E162" s="13"/>
      <c r="F162" s="13">
        <v>22.641079369825295</v>
      </c>
      <c r="G162" s="13"/>
      <c r="H162" s="13"/>
      <c r="I162" s="13"/>
      <c r="J162" s="13">
        <v>22.641079369825295</v>
      </c>
      <c r="K162" s="13">
        <v>0</v>
      </c>
      <c r="L162" s="13">
        <v>0</v>
      </c>
      <c r="M162" s="13">
        <v>0</v>
      </c>
      <c r="N162" s="13">
        <v>22.641079369825295</v>
      </c>
      <c r="O162" s="13">
        <v>0</v>
      </c>
      <c r="P162" s="13">
        <v>0</v>
      </c>
      <c r="Q162" s="13">
        <v>130.84800000000001</v>
      </c>
      <c r="R162" s="13">
        <v>40</v>
      </c>
      <c r="S162" s="13"/>
    </row>
    <row r="163" spans="1:19" ht="15" customHeight="1" x14ac:dyDescent="0.3">
      <c r="A163" s="23" t="s">
        <v>62</v>
      </c>
      <c r="B163" s="13">
        <v>22.641079369825295</v>
      </c>
      <c r="C163" s="13"/>
      <c r="D163" s="13"/>
      <c r="E163" s="13"/>
      <c r="F163" s="13">
        <v>22.641079369825295</v>
      </c>
      <c r="G163" s="13"/>
      <c r="H163" s="13"/>
      <c r="I163" s="13"/>
      <c r="J163" s="13">
        <v>22.641079369825295</v>
      </c>
      <c r="K163" s="13">
        <v>0</v>
      </c>
      <c r="L163" s="13">
        <v>0</v>
      </c>
      <c r="M163" s="13">
        <v>0</v>
      </c>
      <c r="N163" s="13">
        <v>22.641079369825295</v>
      </c>
      <c r="O163" s="13">
        <v>0</v>
      </c>
      <c r="P163" s="13">
        <v>0</v>
      </c>
      <c r="Q163" s="13">
        <v>229.45999999999998</v>
      </c>
      <c r="R163" s="13">
        <v>11</v>
      </c>
      <c r="S163" s="13"/>
    </row>
    <row r="164" spans="1:19" ht="15" customHeight="1" x14ac:dyDescent="0.3">
      <c r="A164" s="23" t="s">
        <v>166</v>
      </c>
      <c r="B164" s="13">
        <v>22.641079369825295</v>
      </c>
      <c r="C164" s="13"/>
      <c r="D164" s="13"/>
      <c r="E164" s="13"/>
      <c r="F164" s="13">
        <v>22.641079369825295</v>
      </c>
      <c r="G164" s="13"/>
      <c r="H164" s="13"/>
      <c r="I164" s="13"/>
      <c r="J164" s="13">
        <v>22.641079369825295</v>
      </c>
      <c r="K164" s="13">
        <v>0</v>
      </c>
      <c r="L164" s="13">
        <v>0</v>
      </c>
      <c r="M164" s="13">
        <v>0</v>
      </c>
      <c r="N164" s="13">
        <v>22.641079369825295</v>
      </c>
      <c r="O164" s="13">
        <v>0</v>
      </c>
      <c r="P164" s="13">
        <v>0</v>
      </c>
      <c r="Q164" s="13">
        <v>120.16</v>
      </c>
      <c r="R164" s="13">
        <v>4</v>
      </c>
      <c r="S164" s="13"/>
    </row>
    <row r="165" spans="1:19" ht="15" customHeight="1" x14ac:dyDescent="0.3">
      <c r="A165" s="23" t="s">
        <v>210</v>
      </c>
      <c r="B165" s="13">
        <v>22.641079369825295</v>
      </c>
      <c r="C165" s="13"/>
      <c r="D165" s="13"/>
      <c r="E165" s="13"/>
      <c r="F165" s="13">
        <v>22.641079369825295</v>
      </c>
      <c r="G165" s="13"/>
      <c r="H165" s="13"/>
      <c r="I165" s="13"/>
      <c r="J165" s="13">
        <v>22.641079369825295</v>
      </c>
      <c r="K165" s="13">
        <v>0</v>
      </c>
      <c r="L165" s="13">
        <v>0</v>
      </c>
      <c r="M165" s="13">
        <v>0</v>
      </c>
      <c r="N165" s="13">
        <v>22.641079369825295</v>
      </c>
      <c r="O165" s="13">
        <v>0</v>
      </c>
      <c r="P165" s="13">
        <v>0</v>
      </c>
      <c r="Q165" s="13">
        <v>213.6</v>
      </c>
      <c r="R165" s="13">
        <v>4</v>
      </c>
      <c r="S165" s="13"/>
    </row>
    <row r="166" spans="1:19" ht="15" customHeight="1" x14ac:dyDescent="0.3">
      <c r="A166" s="23" t="s">
        <v>63</v>
      </c>
      <c r="B166" s="13">
        <v>22.641079369825295</v>
      </c>
      <c r="C166" s="13"/>
      <c r="D166" s="13"/>
      <c r="E166" s="13"/>
      <c r="F166" s="13">
        <v>22.641079369825295</v>
      </c>
      <c r="G166" s="13"/>
      <c r="H166" s="13"/>
      <c r="I166" s="13"/>
      <c r="J166" s="13">
        <v>22.641079369825295</v>
      </c>
      <c r="K166" s="13">
        <v>0</v>
      </c>
      <c r="L166" s="13">
        <v>0</v>
      </c>
      <c r="M166" s="13">
        <v>0</v>
      </c>
      <c r="N166" s="13">
        <v>22.641079369825295</v>
      </c>
      <c r="O166" s="13">
        <v>0</v>
      </c>
      <c r="P166" s="13">
        <v>3.708105665680276</v>
      </c>
      <c r="Q166" s="13">
        <v>0</v>
      </c>
      <c r="R166" s="13">
        <v>1</v>
      </c>
      <c r="S166" s="13"/>
    </row>
    <row r="167" spans="1:19" ht="15" customHeight="1" x14ac:dyDescent="0.3">
      <c r="A167" s="21" t="s">
        <v>245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1:19" ht="15" customHeight="1" x14ac:dyDescent="0.3">
      <c r="A168" s="23" t="s">
        <v>221</v>
      </c>
      <c r="B168" s="13">
        <v>10.383165368209657</v>
      </c>
      <c r="C168" s="13"/>
      <c r="D168" s="13"/>
      <c r="E168" s="13"/>
      <c r="F168" s="13">
        <v>10.383165368209657</v>
      </c>
      <c r="G168" s="13"/>
      <c r="H168" s="13"/>
      <c r="I168" s="13"/>
      <c r="J168" s="13">
        <v>10.383165368209657</v>
      </c>
      <c r="K168" s="13">
        <v>0</v>
      </c>
      <c r="L168" s="13">
        <v>0</v>
      </c>
      <c r="M168" s="13">
        <v>0</v>
      </c>
      <c r="N168" s="13">
        <v>10.383165368209657</v>
      </c>
      <c r="O168" s="13">
        <v>0</v>
      </c>
      <c r="P168" s="13">
        <v>0</v>
      </c>
      <c r="Q168" s="13">
        <v>36.396800000000006</v>
      </c>
      <c r="R168" s="13">
        <v>22</v>
      </c>
      <c r="S168" s="13"/>
    </row>
    <row r="169" spans="1:19" ht="15" customHeight="1" x14ac:dyDescent="0.3">
      <c r="A169" s="23" t="s">
        <v>62</v>
      </c>
      <c r="B169" s="13">
        <v>10.383165368209657</v>
      </c>
      <c r="C169" s="13"/>
      <c r="D169" s="13"/>
      <c r="E169" s="13"/>
      <c r="F169" s="13">
        <v>10.383165368209657</v>
      </c>
      <c r="G169" s="13"/>
      <c r="H169" s="13"/>
      <c r="I169" s="13"/>
      <c r="J169" s="13">
        <v>10.383165368209657</v>
      </c>
      <c r="K169" s="13">
        <v>0</v>
      </c>
      <c r="L169" s="13">
        <v>0</v>
      </c>
      <c r="M169" s="13">
        <v>0</v>
      </c>
      <c r="N169" s="13">
        <v>10.383165368209657</v>
      </c>
      <c r="O169" s="13">
        <v>0</v>
      </c>
      <c r="P169" s="13">
        <v>0</v>
      </c>
      <c r="Q169" s="13">
        <v>83.44</v>
      </c>
      <c r="R169" s="13">
        <v>4</v>
      </c>
      <c r="S169" s="13"/>
    </row>
    <row r="170" spans="1:19" ht="15" customHeight="1" x14ac:dyDescent="0.3">
      <c r="A170" s="23" t="s">
        <v>63</v>
      </c>
      <c r="B170" s="13">
        <v>10.383165368209657</v>
      </c>
      <c r="C170" s="13"/>
      <c r="D170" s="13"/>
      <c r="E170" s="13"/>
      <c r="F170" s="13">
        <v>10.383165368209657</v>
      </c>
      <c r="G170" s="13"/>
      <c r="H170" s="13"/>
      <c r="I170" s="13"/>
      <c r="J170" s="13">
        <v>10.383165368209657</v>
      </c>
      <c r="K170" s="13">
        <v>0</v>
      </c>
      <c r="L170" s="13">
        <v>0</v>
      </c>
      <c r="M170" s="13">
        <v>0</v>
      </c>
      <c r="N170" s="13">
        <v>10.383165368209657</v>
      </c>
      <c r="O170" s="13">
        <v>0</v>
      </c>
      <c r="P170" s="13">
        <v>0.34525947657698636</v>
      </c>
      <c r="Q170" s="13">
        <v>0</v>
      </c>
      <c r="R170" s="13">
        <v>1</v>
      </c>
      <c r="S170" s="13"/>
    </row>
    <row r="171" spans="1:19" ht="15" customHeight="1" x14ac:dyDescent="0.3">
      <c r="A171" s="21" t="s">
        <v>246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ht="15" customHeight="1" x14ac:dyDescent="0.3">
      <c r="A172" s="23" t="s">
        <v>232</v>
      </c>
      <c r="B172" s="13">
        <v>9.3643241711925249</v>
      </c>
      <c r="C172" s="13"/>
      <c r="D172" s="13"/>
      <c r="E172" s="13"/>
      <c r="F172" s="13">
        <v>9.3643241711925249</v>
      </c>
      <c r="G172" s="13"/>
      <c r="H172" s="13"/>
      <c r="I172" s="13"/>
      <c r="J172" s="13">
        <v>9.3643241711925249</v>
      </c>
      <c r="K172" s="13">
        <v>0</v>
      </c>
      <c r="L172" s="13">
        <v>0</v>
      </c>
      <c r="M172" s="13">
        <v>0</v>
      </c>
      <c r="N172" s="13">
        <v>9.3643241711925249</v>
      </c>
      <c r="O172" s="13">
        <v>0</v>
      </c>
      <c r="P172" s="13">
        <v>0</v>
      </c>
      <c r="Q172" s="13">
        <v>78.302000000000007</v>
      </c>
      <c r="R172" s="13">
        <v>25</v>
      </c>
      <c r="S172" s="13"/>
    </row>
    <row r="173" spans="1:19" ht="15" customHeight="1" x14ac:dyDescent="0.3">
      <c r="A173" s="23" t="s">
        <v>157</v>
      </c>
      <c r="B173" s="13">
        <v>9.3643241711925249</v>
      </c>
      <c r="C173" s="13"/>
      <c r="D173" s="13"/>
      <c r="E173" s="13"/>
      <c r="F173" s="13">
        <v>9.3643241711925249</v>
      </c>
      <c r="G173" s="13"/>
      <c r="H173" s="13"/>
      <c r="I173" s="13"/>
      <c r="J173" s="13">
        <v>9.3643241711925249</v>
      </c>
      <c r="K173" s="13">
        <v>0</v>
      </c>
      <c r="L173" s="13">
        <v>0</v>
      </c>
      <c r="M173" s="13">
        <v>0</v>
      </c>
      <c r="N173" s="13">
        <v>9.3643241711925249</v>
      </c>
      <c r="O173" s="13">
        <v>0</v>
      </c>
      <c r="P173" s="13">
        <v>0</v>
      </c>
      <c r="Q173" s="13">
        <v>133.6</v>
      </c>
      <c r="R173" s="13">
        <v>10</v>
      </c>
      <c r="S173" s="13"/>
    </row>
    <row r="174" spans="1:19" ht="15" customHeight="1" x14ac:dyDescent="0.3">
      <c r="A174" s="23" t="s">
        <v>210</v>
      </c>
      <c r="B174" s="13">
        <v>9.3643241711925249</v>
      </c>
      <c r="C174" s="13"/>
      <c r="D174" s="13"/>
      <c r="E174" s="13"/>
      <c r="F174" s="13">
        <v>9.3643241711925249</v>
      </c>
      <c r="G174" s="13"/>
      <c r="H174" s="13"/>
      <c r="I174" s="13"/>
      <c r="J174" s="13">
        <v>9.3643241711925249</v>
      </c>
      <c r="K174" s="13">
        <v>0</v>
      </c>
      <c r="L174" s="13">
        <v>0</v>
      </c>
      <c r="M174" s="13">
        <v>0</v>
      </c>
      <c r="N174" s="13">
        <v>9.3643241711925249</v>
      </c>
      <c r="O174" s="13">
        <v>0</v>
      </c>
      <c r="P174" s="13">
        <v>0</v>
      </c>
      <c r="Q174" s="13">
        <v>373.8</v>
      </c>
      <c r="R174" s="13">
        <v>7</v>
      </c>
      <c r="S174" s="13"/>
    </row>
    <row r="175" spans="1:19" ht="15" customHeight="1" x14ac:dyDescent="0.3">
      <c r="A175" s="23" t="s">
        <v>63</v>
      </c>
      <c r="B175" s="13">
        <v>9.3643241711925249</v>
      </c>
      <c r="C175" s="13"/>
      <c r="D175" s="13"/>
      <c r="E175" s="13"/>
      <c r="F175" s="13">
        <v>9.3643241711925249</v>
      </c>
      <c r="G175" s="13"/>
      <c r="H175" s="13"/>
      <c r="I175" s="13"/>
      <c r="J175" s="13">
        <v>9.3643241711925249</v>
      </c>
      <c r="K175" s="13">
        <v>0</v>
      </c>
      <c r="L175" s="13">
        <v>0</v>
      </c>
      <c r="M175" s="13">
        <v>0</v>
      </c>
      <c r="N175" s="13">
        <v>9.3643241711925249</v>
      </c>
      <c r="O175" s="13">
        <v>0</v>
      </c>
      <c r="P175" s="13">
        <v>0.92949588069614697</v>
      </c>
      <c r="Q175" s="13">
        <v>0</v>
      </c>
      <c r="R175" s="13">
        <v>1</v>
      </c>
      <c r="S175" s="13"/>
    </row>
    <row r="176" spans="1:19" ht="15" customHeight="1" x14ac:dyDescent="0.3">
      <c r="A176" s="21" t="s">
        <v>247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ht="15" customHeight="1" x14ac:dyDescent="0.3">
      <c r="A177" s="23" t="s">
        <v>248</v>
      </c>
      <c r="B177" s="13">
        <v>7.6733470162996449</v>
      </c>
      <c r="C177" s="13"/>
      <c r="D177" s="13"/>
      <c r="E177" s="13"/>
      <c r="F177" s="13">
        <v>7.6733470162996449</v>
      </c>
      <c r="G177" s="13"/>
      <c r="H177" s="13"/>
      <c r="I177" s="13"/>
      <c r="J177" s="13">
        <v>7.6733470162996449</v>
      </c>
      <c r="K177" s="13">
        <v>0</v>
      </c>
      <c r="L177" s="13">
        <v>0</v>
      </c>
      <c r="M177" s="13">
        <v>0</v>
      </c>
      <c r="N177" s="13">
        <v>7.6733470162996449</v>
      </c>
      <c r="O177" s="13">
        <v>0</v>
      </c>
      <c r="P177" s="13">
        <v>0</v>
      </c>
      <c r="Q177" s="13">
        <v>64.371200000000002</v>
      </c>
      <c r="R177" s="13">
        <v>16</v>
      </c>
      <c r="S177" s="13"/>
    </row>
    <row r="178" spans="1:19" ht="15" customHeight="1" x14ac:dyDescent="0.3">
      <c r="A178" s="23" t="s">
        <v>157</v>
      </c>
      <c r="B178" s="13">
        <v>7.6733470162996449</v>
      </c>
      <c r="C178" s="13"/>
      <c r="D178" s="13"/>
      <c r="E178" s="13"/>
      <c r="F178" s="13">
        <v>7.6733470162996449</v>
      </c>
      <c r="G178" s="13"/>
      <c r="H178" s="13"/>
      <c r="I178" s="13"/>
      <c r="J178" s="13">
        <v>7.6733470162996449</v>
      </c>
      <c r="K178" s="13">
        <v>0</v>
      </c>
      <c r="L178" s="13">
        <v>0</v>
      </c>
      <c r="M178" s="13">
        <v>0</v>
      </c>
      <c r="N178" s="13">
        <v>7.6733470162996449</v>
      </c>
      <c r="O178" s="13">
        <v>0</v>
      </c>
      <c r="P178" s="13">
        <v>0</v>
      </c>
      <c r="Q178" s="13">
        <v>53.440000000000005</v>
      </c>
      <c r="R178" s="13">
        <v>4</v>
      </c>
      <c r="S178" s="13"/>
    </row>
    <row r="179" spans="1:19" ht="15" customHeight="1" x14ac:dyDescent="0.3">
      <c r="A179" s="23" t="s">
        <v>166</v>
      </c>
      <c r="B179" s="13">
        <v>7.6733470162996449</v>
      </c>
      <c r="C179" s="13"/>
      <c r="D179" s="13"/>
      <c r="E179" s="13"/>
      <c r="F179" s="13">
        <v>7.6733470162996449</v>
      </c>
      <c r="G179" s="13"/>
      <c r="H179" s="13"/>
      <c r="I179" s="13"/>
      <c r="J179" s="13">
        <v>7.6733470162996449</v>
      </c>
      <c r="K179" s="13">
        <v>0</v>
      </c>
      <c r="L179" s="13">
        <v>0</v>
      </c>
      <c r="M179" s="13">
        <v>0</v>
      </c>
      <c r="N179" s="13">
        <v>7.6733470162996449</v>
      </c>
      <c r="O179" s="13">
        <v>0</v>
      </c>
      <c r="P179" s="13">
        <v>0</v>
      </c>
      <c r="Q179" s="13">
        <v>120.16</v>
      </c>
      <c r="R179" s="13">
        <v>4</v>
      </c>
      <c r="S179" s="13"/>
    </row>
    <row r="180" spans="1:19" ht="15" customHeight="1" x14ac:dyDescent="0.3">
      <c r="A180" s="23" t="s">
        <v>63</v>
      </c>
      <c r="B180" s="13">
        <v>7.6733470162996449</v>
      </c>
      <c r="C180" s="13"/>
      <c r="D180" s="13"/>
      <c r="E180" s="13"/>
      <c r="F180" s="13">
        <v>7.6733470162996449</v>
      </c>
      <c r="G180" s="13"/>
      <c r="H180" s="13"/>
      <c r="I180" s="13"/>
      <c r="J180" s="13">
        <v>7.6733470162996449</v>
      </c>
      <c r="K180" s="13">
        <v>0</v>
      </c>
      <c r="L180" s="13">
        <v>0</v>
      </c>
      <c r="M180" s="13">
        <v>0</v>
      </c>
      <c r="N180" s="13">
        <v>7.6733470162996449</v>
      </c>
      <c r="O180" s="13">
        <v>0</v>
      </c>
      <c r="P180" s="13">
        <v>1.0091872316622237</v>
      </c>
      <c r="Q180" s="13">
        <v>0</v>
      </c>
      <c r="R180" s="13">
        <v>1</v>
      </c>
      <c r="S180" s="13"/>
    </row>
    <row r="181" spans="1:19" ht="15" customHeight="1" x14ac:dyDescent="0.3">
      <c r="A181" s="21" t="s">
        <v>249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1:19" ht="15" customHeight="1" x14ac:dyDescent="0.3">
      <c r="A182" s="23" t="s">
        <v>225</v>
      </c>
      <c r="B182" s="13">
        <v>37.947996610759674</v>
      </c>
      <c r="C182" s="13"/>
      <c r="D182" s="13"/>
      <c r="E182" s="13"/>
      <c r="F182" s="13">
        <v>37.947996610759674</v>
      </c>
      <c r="G182" s="13"/>
      <c r="H182" s="13"/>
      <c r="I182" s="13"/>
      <c r="J182" s="13">
        <v>37.947996610759674</v>
      </c>
      <c r="K182" s="13">
        <v>0</v>
      </c>
      <c r="L182" s="13">
        <v>0</v>
      </c>
      <c r="M182" s="13">
        <v>0</v>
      </c>
      <c r="N182" s="13">
        <v>37.947996610759674</v>
      </c>
      <c r="O182" s="13">
        <v>0</v>
      </c>
      <c r="P182" s="13">
        <v>0</v>
      </c>
      <c r="Q182" s="13">
        <v>177.66</v>
      </c>
      <c r="R182" s="13">
        <v>63</v>
      </c>
      <c r="S182" s="13"/>
    </row>
    <row r="183" spans="1:19" ht="15" customHeight="1" x14ac:dyDescent="0.3">
      <c r="A183" s="23" t="s">
        <v>62</v>
      </c>
      <c r="B183" s="13">
        <v>37.947996610759674</v>
      </c>
      <c r="C183" s="13"/>
      <c r="D183" s="13"/>
      <c r="E183" s="13"/>
      <c r="F183" s="13">
        <v>37.947996610759674</v>
      </c>
      <c r="G183" s="13"/>
      <c r="H183" s="13"/>
      <c r="I183" s="13"/>
      <c r="J183" s="13">
        <v>37.947996610759674</v>
      </c>
      <c r="K183" s="13">
        <v>0</v>
      </c>
      <c r="L183" s="13">
        <v>0</v>
      </c>
      <c r="M183" s="13">
        <v>0</v>
      </c>
      <c r="N183" s="13">
        <v>37.947996610759674</v>
      </c>
      <c r="O183" s="13">
        <v>0</v>
      </c>
      <c r="P183" s="13">
        <v>0</v>
      </c>
      <c r="Q183" s="13">
        <v>375.47999999999996</v>
      </c>
      <c r="R183" s="13">
        <v>18</v>
      </c>
      <c r="S183" s="13"/>
    </row>
    <row r="184" spans="1:19" ht="15" customHeight="1" x14ac:dyDescent="0.3">
      <c r="A184" s="23" t="s">
        <v>76</v>
      </c>
      <c r="B184" s="13">
        <v>37.947996610759674</v>
      </c>
      <c r="C184" s="13"/>
      <c r="D184" s="13"/>
      <c r="E184" s="13"/>
      <c r="F184" s="13">
        <v>37.947996610759674</v>
      </c>
      <c r="G184" s="13"/>
      <c r="H184" s="13"/>
      <c r="I184" s="13"/>
      <c r="J184" s="13">
        <v>37.947996610759674</v>
      </c>
      <c r="K184" s="13">
        <v>0</v>
      </c>
      <c r="L184" s="13">
        <v>0</v>
      </c>
      <c r="M184" s="13">
        <v>0</v>
      </c>
      <c r="N184" s="13">
        <v>37.947996610759674</v>
      </c>
      <c r="O184" s="13">
        <v>0</v>
      </c>
      <c r="P184" s="13">
        <v>0</v>
      </c>
      <c r="Q184" s="13">
        <v>572.32000000000005</v>
      </c>
      <c r="R184" s="13">
        <v>14</v>
      </c>
      <c r="S184" s="13"/>
    </row>
    <row r="185" spans="1:19" ht="15" customHeight="1" x14ac:dyDescent="0.3">
      <c r="A185" s="23" t="s">
        <v>63</v>
      </c>
      <c r="B185" s="13">
        <v>37.947996610759674</v>
      </c>
      <c r="C185" s="13"/>
      <c r="D185" s="13"/>
      <c r="E185" s="13"/>
      <c r="F185" s="13">
        <v>37.947996610759674</v>
      </c>
      <c r="G185" s="13"/>
      <c r="H185" s="13"/>
      <c r="I185" s="13"/>
      <c r="J185" s="13">
        <v>37.947996610759674</v>
      </c>
      <c r="K185" s="13">
        <v>0</v>
      </c>
      <c r="L185" s="13">
        <v>0</v>
      </c>
      <c r="M185" s="13">
        <v>0</v>
      </c>
      <c r="N185" s="13">
        <v>37.947996610759674</v>
      </c>
      <c r="O185" s="13">
        <v>0</v>
      </c>
      <c r="P185" s="13">
        <v>5.0285311953324427</v>
      </c>
      <c r="Q185" s="13">
        <v>0</v>
      </c>
      <c r="R185" s="13">
        <v>1</v>
      </c>
      <c r="S185" s="13"/>
    </row>
    <row r="186" spans="1:19" ht="15" customHeight="1" x14ac:dyDescent="0.3">
      <c r="A186" s="21" t="s">
        <v>250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1:19" ht="15" customHeight="1" x14ac:dyDescent="0.3">
      <c r="A187" s="23" t="s">
        <v>225</v>
      </c>
      <c r="B187" s="13">
        <v>23.682218304077871</v>
      </c>
      <c r="C187" s="13"/>
      <c r="D187" s="13"/>
      <c r="E187" s="13"/>
      <c r="F187" s="13">
        <v>23.682218304077871</v>
      </c>
      <c r="G187" s="13"/>
      <c r="H187" s="13"/>
      <c r="I187" s="13"/>
      <c r="J187" s="13">
        <v>23.682218304077871</v>
      </c>
      <c r="K187" s="13">
        <v>0</v>
      </c>
      <c r="L187" s="13">
        <v>0</v>
      </c>
      <c r="M187" s="13">
        <v>0</v>
      </c>
      <c r="N187" s="13">
        <v>23.682218304077871</v>
      </c>
      <c r="O187" s="13">
        <v>0</v>
      </c>
      <c r="P187" s="13">
        <v>0</v>
      </c>
      <c r="Q187" s="13">
        <v>118.44</v>
      </c>
      <c r="R187" s="13">
        <v>42</v>
      </c>
      <c r="S187" s="13"/>
    </row>
    <row r="188" spans="1:19" ht="15" customHeight="1" x14ac:dyDescent="0.3">
      <c r="A188" s="23" t="s">
        <v>62</v>
      </c>
      <c r="B188" s="13">
        <v>23.682218304077871</v>
      </c>
      <c r="C188" s="13"/>
      <c r="D188" s="13"/>
      <c r="E188" s="13"/>
      <c r="F188" s="13">
        <v>23.682218304077871</v>
      </c>
      <c r="G188" s="13"/>
      <c r="H188" s="13"/>
      <c r="I188" s="13"/>
      <c r="J188" s="13">
        <v>23.682218304077871</v>
      </c>
      <c r="K188" s="13">
        <v>0</v>
      </c>
      <c r="L188" s="13">
        <v>0</v>
      </c>
      <c r="M188" s="13">
        <v>0</v>
      </c>
      <c r="N188" s="13">
        <v>23.682218304077871</v>
      </c>
      <c r="O188" s="13">
        <v>0</v>
      </c>
      <c r="P188" s="13">
        <v>0</v>
      </c>
      <c r="Q188" s="13">
        <v>250.32</v>
      </c>
      <c r="R188" s="13">
        <v>12</v>
      </c>
      <c r="S188" s="13"/>
    </row>
    <row r="189" spans="1:19" ht="15" customHeight="1" x14ac:dyDescent="0.3">
      <c r="A189" s="23" t="s">
        <v>76</v>
      </c>
      <c r="B189" s="13">
        <v>23.682218304077871</v>
      </c>
      <c r="C189" s="13"/>
      <c r="D189" s="13"/>
      <c r="E189" s="13"/>
      <c r="F189" s="13">
        <v>23.682218304077871</v>
      </c>
      <c r="G189" s="13"/>
      <c r="H189" s="13"/>
      <c r="I189" s="13"/>
      <c r="J189" s="13">
        <v>23.682218304077871</v>
      </c>
      <c r="K189" s="13">
        <v>0</v>
      </c>
      <c r="L189" s="13">
        <v>0</v>
      </c>
      <c r="M189" s="13">
        <v>0</v>
      </c>
      <c r="N189" s="13">
        <v>23.682218304077871</v>
      </c>
      <c r="O189" s="13">
        <v>0</v>
      </c>
      <c r="P189" s="13">
        <v>0</v>
      </c>
      <c r="Q189" s="13">
        <v>367.92</v>
      </c>
      <c r="R189" s="13">
        <v>9</v>
      </c>
      <c r="S189" s="13"/>
    </row>
    <row r="190" spans="1:19" ht="15" customHeight="1" x14ac:dyDescent="0.3">
      <c r="A190" s="23" t="s">
        <v>63</v>
      </c>
      <c r="B190" s="13">
        <v>23.682218304077871</v>
      </c>
      <c r="C190" s="13"/>
      <c r="D190" s="13"/>
      <c r="E190" s="13"/>
      <c r="F190" s="13">
        <v>23.682218304077871</v>
      </c>
      <c r="G190" s="13"/>
      <c r="H190" s="13"/>
      <c r="I190" s="13"/>
      <c r="J190" s="13">
        <v>23.682218304077871</v>
      </c>
      <c r="K190" s="13">
        <v>0</v>
      </c>
      <c r="L190" s="13">
        <v>0</v>
      </c>
      <c r="M190" s="13">
        <v>0</v>
      </c>
      <c r="N190" s="13">
        <v>23.682218304077871</v>
      </c>
      <c r="O190" s="13">
        <v>0</v>
      </c>
      <c r="P190" s="13">
        <v>3.1381570610492524</v>
      </c>
      <c r="Q190" s="13">
        <v>0</v>
      </c>
      <c r="R190" s="13">
        <v>1</v>
      </c>
      <c r="S190" s="13"/>
    </row>
    <row r="191" spans="1:19" ht="15" customHeight="1" x14ac:dyDescent="0.3">
      <c r="A191" s="21" t="s">
        <v>251</v>
      </c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</row>
    <row r="192" spans="1:19" ht="15" customHeight="1" x14ac:dyDescent="0.3">
      <c r="A192" s="23" t="s">
        <v>206</v>
      </c>
      <c r="B192" s="13">
        <v>13.085516072675752</v>
      </c>
      <c r="C192" s="13"/>
      <c r="D192" s="13"/>
      <c r="E192" s="13"/>
      <c r="F192" s="13">
        <v>13.085516072675752</v>
      </c>
      <c r="G192" s="13"/>
      <c r="H192" s="13"/>
      <c r="I192" s="13"/>
      <c r="J192" s="13">
        <v>13.085516072675752</v>
      </c>
      <c r="K192" s="13">
        <v>0</v>
      </c>
      <c r="L192" s="13">
        <v>0</v>
      </c>
      <c r="M192" s="13">
        <v>0</v>
      </c>
      <c r="N192" s="13">
        <v>13.085516072675752</v>
      </c>
      <c r="O192" s="13">
        <v>0</v>
      </c>
      <c r="P192" s="13">
        <v>0</v>
      </c>
      <c r="Q192" s="13">
        <v>55.723200000000006</v>
      </c>
      <c r="R192" s="13">
        <v>26</v>
      </c>
      <c r="S192" s="13"/>
    </row>
    <row r="193" spans="1:19" ht="15" customHeight="1" x14ac:dyDescent="0.3">
      <c r="A193" s="23" t="s">
        <v>157</v>
      </c>
      <c r="B193" s="13">
        <v>13.085516072675752</v>
      </c>
      <c r="C193" s="13"/>
      <c r="D193" s="13"/>
      <c r="E193" s="13"/>
      <c r="F193" s="13">
        <v>13.085516072675752</v>
      </c>
      <c r="G193" s="13"/>
      <c r="H193" s="13"/>
      <c r="I193" s="13"/>
      <c r="J193" s="13">
        <v>13.085516072675752</v>
      </c>
      <c r="K193" s="13">
        <v>0</v>
      </c>
      <c r="L193" s="13">
        <v>0</v>
      </c>
      <c r="M193" s="13">
        <v>0</v>
      </c>
      <c r="N193" s="13">
        <v>13.085516072675752</v>
      </c>
      <c r="O193" s="13">
        <v>0</v>
      </c>
      <c r="P193" s="13">
        <v>0</v>
      </c>
      <c r="Q193" s="13">
        <v>93.52000000000001</v>
      </c>
      <c r="R193" s="13">
        <v>7</v>
      </c>
      <c r="S193" s="13"/>
    </row>
    <row r="194" spans="1:19" ht="15" customHeight="1" x14ac:dyDescent="0.3">
      <c r="A194" s="23" t="s">
        <v>166</v>
      </c>
      <c r="B194" s="13">
        <v>13.085516072675752</v>
      </c>
      <c r="C194" s="13"/>
      <c r="D194" s="13"/>
      <c r="E194" s="13"/>
      <c r="F194" s="13">
        <v>13.085516072675752</v>
      </c>
      <c r="G194" s="13"/>
      <c r="H194" s="13"/>
      <c r="I194" s="13"/>
      <c r="J194" s="13">
        <v>13.085516072675752</v>
      </c>
      <c r="K194" s="13">
        <v>0</v>
      </c>
      <c r="L194" s="13">
        <v>0</v>
      </c>
      <c r="M194" s="13">
        <v>0</v>
      </c>
      <c r="N194" s="13">
        <v>13.085516072675752</v>
      </c>
      <c r="O194" s="13">
        <v>0</v>
      </c>
      <c r="P194" s="13">
        <v>0</v>
      </c>
      <c r="Q194" s="13">
        <v>60.08</v>
      </c>
      <c r="R194" s="13">
        <v>2</v>
      </c>
      <c r="S194" s="13"/>
    </row>
    <row r="195" spans="1:19" ht="15" customHeight="1" x14ac:dyDescent="0.3">
      <c r="A195" s="23" t="s">
        <v>210</v>
      </c>
      <c r="B195" s="13">
        <v>13.085516072675752</v>
      </c>
      <c r="C195" s="13"/>
      <c r="D195" s="13"/>
      <c r="E195" s="13"/>
      <c r="F195" s="13">
        <v>13.085516072675752</v>
      </c>
      <c r="G195" s="13"/>
      <c r="H195" s="13"/>
      <c r="I195" s="13"/>
      <c r="J195" s="13">
        <v>13.085516072675752</v>
      </c>
      <c r="K195" s="13">
        <v>0</v>
      </c>
      <c r="L195" s="13">
        <v>0</v>
      </c>
      <c r="M195" s="13">
        <v>0</v>
      </c>
      <c r="N195" s="13">
        <v>13.085516072675752</v>
      </c>
      <c r="O195" s="13">
        <v>0</v>
      </c>
      <c r="P195" s="13">
        <v>0</v>
      </c>
      <c r="Q195" s="13">
        <v>213.6</v>
      </c>
      <c r="R195" s="13">
        <v>4</v>
      </c>
      <c r="S195" s="13"/>
    </row>
    <row r="196" spans="1:19" ht="15" customHeight="1" x14ac:dyDescent="0.3">
      <c r="A196" s="23" t="s">
        <v>63</v>
      </c>
      <c r="B196" s="13">
        <v>13.085516072675752</v>
      </c>
      <c r="C196" s="13"/>
      <c r="D196" s="13"/>
      <c r="E196" s="13"/>
      <c r="F196" s="13">
        <v>13.085516072675752</v>
      </c>
      <c r="G196" s="13"/>
      <c r="H196" s="13"/>
      <c r="I196" s="13"/>
      <c r="J196" s="13">
        <v>13.085516072675752</v>
      </c>
      <c r="K196" s="13">
        <v>0</v>
      </c>
      <c r="L196" s="13">
        <v>0</v>
      </c>
      <c r="M196" s="13">
        <v>0</v>
      </c>
      <c r="N196" s="13">
        <v>13.085516072675752</v>
      </c>
      <c r="O196" s="13">
        <v>0</v>
      </c>
      <c r="P196" s="13">
        <v>1.7339762742525668</v>
      </c>
      <c r="Q196" s="13">
        <v>0</v>
      </c>
      <c r="R196" s="13">
        <v>1</v>
      </c>
      <c r="S196" s="13"/>
    </row>
    <row r="197" spans="1:19" ht="15" customHeight="1" x14ac:dyDescent="0.3">
      <c r="A197" s="21" t="s">
        <v>252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</row>
    <row r="198" spans="1:19" ht="15" customHeight="1" x14ac:dyDescent="0.3">
      <c r="A198" s="23" t="s">
        <v>242</v>
      </c>
      <c r="B198" s="13">
        <v>36.511155630230576</v>
      </c>
      <c r="C198" s="13"/>
      <c r="D198" s="13"/>
      <c r="E198" s="13"/>
      <c r="F198" s="13">
        <v>36.511155630230576</v>
      </c>
      <c r="G198" s="13"/>
      <c r="H198" s="13"/>
      <c r="I198" s="13"/>
      <c r="J198" s="13">
        <v>36.511155630230576</v>
      </c>
      <c r="K198" s="13">
        <v>0</v>
      </c>
      <c r="L198" s="13">
        <v>0</v>
      </c>
      <c r="M198" s="13">
        <v>0</v>
      </c>
      <c r="N198" s="13">
        <v>36.511155630230576</v>
      </c>
      <c r="O198" s="13">
        <v>0</v>
      </c>
      <c r="P198" s="13">
        <v>0</v>
      </c>
      <c r="Q198" s="13">
        <v>173.86239999999998</v>
      </c>
      <c r="R198" s="13">
        <v>68</v>
      </c>
      <c r="S198" s="13"/>
    </row>
    <row r="199" spans="1:19" ht="15" customHeight="1" x14ac:dyDescent="0.3">
      <c r="A199" s="23" t="s">
        <v>157</v>
      </c>
      <c r="B199" s="13">
        <v>36.511155630230576</v>
      </c>
      <c r="C199" s="13"/>
      <c r="D199" s="13"/>
      <c r="E199" s="13"/>
      <c r="F199" s="13">
        <v>36.511155630230576</v>
      </c>
      <c r="G199" s="13"/>
      <c r="H199" s="13"/>
      <c r="I199" s="13"/>
      <c r="J199" s="13">
        <v>36.511155630230576</v>
      </c>
      <c r="K199" s="13">
        <v>0</v>
      </c>
      <c r="L199" s="13">
        <v>0</v>
      </c>
      <c r="M199" s="13">
        <v>0</v>
      </c>
      <c r="N199" s="13">
        <v>36.511155630230576</v>
      </c>
      <c r="O199" s="13">
        <v>0</v>
      </c>
      <c r="P199" s="13">
        <v>0</v>
      </c>
      <c r="Q199" s="13">
        <v>240.48000000000002</v>
      </c>
      <c r="R199" s="13">
        <v>18</v>
      </c>
      <c r="S199" s="13"/>
    </row>
    <row r="200" spans="1:19" ht="15" customHeight="1" x14ac:dyDescent="0.3">
      <c r="A200" s="23" t="s">
        <v>76</v>
      </c>
      <c r="B200" s="13">
        <v>36.511155630230576</v>
      </c>
      <c r="C200" s="13"/>
      <c r="D200" s="13"/>
      <c r="E200" s="13"/>
      <c r="F200" s="13">
        <v>36.511155630230576</v>
      </c>
      <c r="G200" s="13"/>
      <c r="H200" s="13"/>
      <c r="I200" s="13"/>
      <c r="J200" s="13">
        <v>36.511155630230576</v>
      </c>
      <c r="K200" s="13">
        <v>0</v>
      </c>
      <c r="L200" s="13">
        <v>0</v>
      </c>
      <c r="M200" s="13">
        <v>0</v>
      </c>
      <c r="N200" s="13">
        <v>36.511155630230576</v>
      </c>
      <c r="O200" s="13">
        <v>0</v>
      </c>
      <c r="P200" s="13">
        <v>0</v>
      </c>
      <c r="Q200" s="13">
        <v>367.92</v>
      </c>
      <c r="R200" s="13">
        <v>9</v>
      </c>
      <c r="S200" s="13"/>
    </row>
    <row r="201" spans="1:19" ht="15" customHeight="1" x14ac:dyDescent="0.3">
      <c r="A201" s="23" t="s">
        <v>63</v>
      </c>
      <c r="B201" s="13">
        <v>36.511155630230576</v>
      </c>
      <c r="C201" s="13"/>
      <c r="D201" s="13"/>
      <c r="E201" s="13"/>
      <c r="F201" s="13">
        <v>36.511155630230576</v>
      </c>
      <c r="G201" s="13"/>
      <c r="H201" s="13"/>
      <c r="I201" s="13"/>
      <c r="J201" s="13">
        <v>36.511155630230576</v>
      </c>
      <c r="K201" s="13">
        <v>0</v>
      </c>
      <c r="L201" s="13">
        <v>0</v>
      </c>
      <c r="M201" s="13">
        <v>0</v>
      </c>
      <c r="N201" s="13">
        <v>36.511155630230576</v>
      </c>
      <c r="O201" s="13">
        <v>0</v>
      </c>
      <c r="P201" s="13">
        <v>2.9898579666088816</v>
      </c>
      <c r="Q201" s="13">
        <v>0</v>
      </c>
      <c r="R201" s="13">
        <v>2</v>
      </c>
      <c r="S201" s="13"/>
    </row>
    <row r="202" spans="1:19" ht="15" customHeight="1" x14ac:dyDescent="0.3">
      <c r="A202" s="21" t="s">
        <v>253</v>
      </c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</row>
    <row r="203" spans="1:19" ht="15" customHeight="1" x14ac:dyDescent="0.3">
      <c r="A203" s="23" t="s">
        <v>242</v>
      </c>
      <c r="B203" s="13">
        <v>20.731562719062762</v>
      </c>
      <c r="C203" s="13"/>
      <c r="D203" s="13"/>
      <c r="E203" s="13"/>
      <c r="F203" s="13">
        <v>20.731562719062762</v>
      </c>
      <c r="G203" s="13"/>
      <c r="H203" s="13"/>
      <c r="I203" s="13"/>
      <c r="J203" s="13">
        <v>20.731562719062762</v>
      </c>
      <c r="K203" s="13">
        <v>0</v>
      </c>
      <c r="L203" s="13">
        <v>0</v>
      </c>
      <c r="M203" s="13">
        <v>0</v>
      </c>
      <c r="N203" s="13">
        <v>20.731562719062762</v>
      </c>
      <c r="O203" s="13">
        <v>0</v>
      </c>
      <c r="P203" s="13">
        <v>0</v>
      </c>
      <c r="Q203" s="13">
        <v>94.601600000000005</v>
      </c>
      <c r="R203" s="13">
        <v>37</v>
      </c>
      <c r="S203" s="13"/>
    </row>
    <row r="204" spans="1:19" ht="15" customHeight="1" x14ac:dyDescent="0.3">
      <c r="A204" s="23" t="s">
        <v>157</v>
      </c>
      <c r="B204" s="13">
        <v>20.731562719062762</v>
      </c>
      <c r="C204" s="13"/>
      <c r="D204" s="13"/>
      <c r="E204" s="13"/>
      <c r="F204" s="13">
        <v>20.731562719062762</v>
      </c>
      <c r="G204" s="13"/>
      <c r="H204" s="13"/>
      <c r="I204" s="13"/>
      <c r="J204" s="13">
        <v>20.731562719062762</v>
      </c>
      <c r="K204" s="13">
        <v>0</v>
      </c>
      <c r="L204" s="13">
        <v>0</v>
      </c>
      <c r="M204" s="13">
        <v>0</v>
      </c>
      <c r="N204" s="13">
        <v>20.731562719062762</v>
      </c>
      <c r="O204" s="13">
        <v>0</v>
      </c>
      <c r="P204" s="13">
        <v>0</v>
      </c>
      <c r="Q204" s="13">
        <v>133.6</v>
      </c>
      <c r="R204" s="13">
        <v>10</v>
      </c>
      <c r="S204" s="13"/>
    </row>
    <row r="205" spans="1:19" ht="15" customHeight="1" x14ac:dyDescent="0.3">
      <c r="A205" s="23" t="s">
        <v>62</v>
      </c>
      <c r="B205" s="13">
        <v>20.731562719062762</v>
      </c>
      <c r="C205" s="13"/>
      <c r="D205" s="13"/>
      <c r="E205" s="13"/>
      <c r="F205" s="13">
        <v>20.731562719062762</v>
      </c>
      <c r="G205" s="13"/>
      <c r="H205" s="13"/>
      <c r="I205" s="13"/>
      <c r="J205" s="13">
        <v>20.731562719062762</v>
      </c>
      <c r="K205" s="13">
        <v>0</v>
      </c>
      <c r="L205" s="13">
        <v>0</v>
      </c>
      <c r="M205" s="13">
        <v>0</v>
      </c>
      <c r="N205" s="13">
        <v>20.731562719062762</v>
      </c>
      <c r="O205" s="13">
        <v>0</v>
      </c>
      <c r="P205" s="13">
        <v>0</v>
      </c>
      <c r="Q205" s="13">
        <v>312.89999999999998</v>
      </c>
      <c r="R205" s="13">
        <v>15</v>
      </c>
      <c r="S205" s="13"/>
    </row>
    <row r="206" spans="1:19" ht="15" customHeight="1" x14ac:dyDescent="0.3">
      <c r="A206" s="23" t="s">
        <v>76</v>
      </c>
      <c r="B206" s="13">
        <v>20.731562719062762</v>
      </c>
      <c r="C206" s="13"/>
      <c r="D206" s="13"/>
      <c r="E206" s="13"/>
      <c r="F206" s="13">
        <v>20.731562719062762</v>
      </c>
      <c r="G206" s="13"/>
      <c r="H206" s="13"/>
      <c r="I206" s="13"/>
      <c r="J206" s="13">
        <v>20.731562719062762</v>
      </c>
      <c r="K206" s="13">
        <v>0</v>
      </c>
      <c r="L206" s="13">
        <v>0</v>
      </c>
      <c r="M206" s="13">
        <v>0</v>
      </c>
      <c r="N206" s="13">
        <v>20.731562719062762</v>
      </c>
      <c r="O206" s="13">
        <v>0</v>
      </c>
      <c r="P206" s="13">
        <v>0</v>
      </c>
      <c r="Q206" s="13">
        <v>122.64</v>
      </c>
      <c r="R206" s="13">
        <v>3</v>
      </c>
      <c r="S206" s="13"/>
    </row>
    <row r="207" spans="1:19" ht="15" customHeight="1" x14ac:dyDescent="0.3">
      <c r="A207" s="23" t="s">
        <v>63</v>
      </c>
      <c r="B207" s="13">
        <v>20.731562719062762</v>
      </c>
      <c r="C207" s="13"/>
      <c r="D207" s="13"/>
      <c r="E207" s="13"/>
      <c r="F207" s="13">
        <v>20.731562719062762</v>
      </c>
      <c r="G207" s="13"/>
      <c r="H207" s="13"/>
      <c r="I207" s="13"/>
      <c r="J207" s="13">
        <v>20.731562719062762</v>
      </c>
      <c r="K207" s="13">
        <v>0</v>
      </c>
      <c r="L207" s="13">
        <v>0</v>
      </c>
      <c r="M207" s="13">
        <v>0</v>
      </c>
      <c r="N207" s="13">
        <v>20.731562719062762</v>
      </c>
      <c r="O207" s="13">
        <v>0</v>
      </c>
      <c r="P207" s="13">
        <v>1.6976846359943618</v>
      </c>
      <c r="Q207" s="13">
        <v>0</v>
      </c>
      <c r="R207" s="13">
        <v>1</v>
      </c>
      <c r="S207" s="13"/>
    </row>
    <row r="208" spans="1:19" ht="15" customHeight="1" x14ac:dyDescent="0.3">
      <c r="A208" s="21" t="s">
        <v>254</v>
      </c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</row>
    <row r="209" spans="1:19" ht="15" customHeight="1" x14ac:dyDescent="0.3">
      <c r="A209" s="23" t="s">
        <v>242</v>
      </c>
      <c r="B209" s="13">
        <v>33.349546647763844</v>
      </c>
      <c r="C209" s="13"/>
      <c r="D209" s="13"/>
      <c r="E209" s="13"/>
      <c r="F209" s="13">
        <v>33.349546647763844</v>
      </c>
      <c r="G209" s="13"/>
      <c r="H209" s="13"/>
      <c r="I209" s="13"/>
      <c r="J209" s="13">
        <v>33.349546647763844</v>
      </c>
      <c r="K209" s="13">
        <v>0</v>
      </c>
      <c r="L209" s="13">
        <v>0</v>
      </c>
      <c r="M209" s="13">
        <v>0</v>
      </c>
      <c r="N209" s="13">
        <v>33.349546647763844</v>
      </c>
      <c r="O209" s="13">
        <v>0</v>
      </c>
      <c r="P209" s="13">
        <v>0</v>
      </c>
      <c r="Q209" s="13">
        <v>176.41919999999999</v>
      </c>
      <c r="R209" s="13">
        <v>69</v>
      </c>
      <c r="S209" s="13"/>
    </row>
    <row r="210" spans="1:19" ht="15" customHeight="1" x14ac:dyDescent="0.3">
      <c r="A210" s="23" t="s">
        <v>157</v>
      </c>
      <c r="B210" s="13">
        <v>33.349546647763844</v>
      </c>
      <c r="C210" s="13"/>
      <c r="D210" s="13"/>
      <c r="E210" s="13"/>
      <c r="F210" s="13">
        <v>33.349546647763844</v>
      </c>
      <c r="G210" s="13"/>
      <c r="H210" s="13"/>
      <c r="I210" s="13"/>
      <c r="J210" s="13">
        <v>33.349546647763844</v>
      </c>
      <c r="K210" s="13">
        <v>0</v>
      </c>
      <c r="L210" s="13">
        <v>0</v>
      </c>
      <c r="M210" s="13">
        <v>0</v>
      </c>
      <c r="N210" s="13">
        <v>33.349546647763844</v>
      </c>
      <c r="O210" s="13">
        <v>0</v>
      </c>
      <c r="P210" s="13">
        <v>0</v>
      </c>
      <c r="Q210" s="13">
        <v>240.48</v>
      </c>
      <c r="R210" s="13">
        <v>18</v>
      </c>
      <c r="S210" s="13"/>
    </row>
    <row r="211" spans="1:19" ht="15" customHeight="1" x14ac:dyDescent="0.3">
      <c r="A211" s="23" t="s">
        <v>76</v>
      </c>
      <c r="B211" s="13">
        <v>33.349546647763844</v>
      </c>
      <c r="C211" s="13"/>
      <c r="D211" s="13"/>
      <c r="E211" s="13"/>
      <c r="F211" s="13">
        <v>33.349546647763844</v>
      </c>
      <c r="G211" s="13"/>
      <c r="H211" s="13"/>
      <c r="I211" s="13"/>
      <c r="J211" s="13">
        <v>33.349546647763844</v>
      </c>
      <c r="K211" s="13">
        <v>0</v>
      </c>
      <c r="L211" s="13">
        <v>0</v>
      </c>
      <c r="M211" s="13">
        <v>0</v>
      </c>
      <c r="N211" s="13">
        <v>33.349546647763844</v>
      </c>
      <c r="O211" s="13">
        <v>0</v>
      </c>
      <c r="P211" s="13">
        <v>0</v>
      </c>
      <c r="Q211" s="13">
        <v>367.92</v>
      </c>
      <c r="R211" s="13">
        <v>9</v>
      </c>
      <c r="S211" s="13"/>
    </row>
    <row r="212" spans="1:19" ht="15" customHeight="1" x14ac:dyDescent="0.3">
      <c r="A212" s="23" t="s">
        <v>63</v>
      </c>
      <c r="B212" s="13">
        <v>33.349546647763844</v>
      </c>
      <c r="C212" s="13"/>
      <c r="D212" s="13"/>
      <c r="E212" s="13"/>
      <c r="F212" s="13">
        <v>33.349546647763844</v>
      </c>
      <c r="G212" s="13"/>
      <c r="H212" s="13"/>
      <c r="I212" s="13"/>
      <c r="J212" s="13">
        <v>33.349546647763844</v>
      </c>
      <c r="K212" s="13">
        <v>0</v>
      </c>
      <c r="L212" s="13">
        <v>0</v>
      </c>
      <c r="M212" s="13">
        <v>0</v>
      </c>
      <c r="N212" s="13">
        <v>33.349546647763844</v>
      </c>
      <c r="O212" s="13">
        <v>0</v>
      </c>
      <c r="P212" s="13">
        <v>2.7309573199335504</v>
      </c>
      <c r="Q212" s="13">
        <v>0</v>
      </c>
      <c r="R212" s="13">
        <v>3</v>
      </c>
      <c r="S212" s="13"/>
    </row>
    <row r="213" spans="1:19" ht="15" customHeight="1" x14ac:dyDescent="0.3">
      <c r="A213" s="21" t="s">
        <v>255</v>
      </c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</row>
    <row r="214" spans="1:19" ht="15" customHeight="1" x14ac:dyDescent="0.3">
      <c r="A214" s="23" t="s">
        <v>256</v>
      </c>
      <c r="B214" s="13">
        <v>57.073661471772468</v>
      </c>
      <c r="C214" s="13"/>
      <c r="D214" s="13"/>
      <c r="E214" s="13"/>
      <c r="F214" s="13">
        <v>57.073661471772468</v>
      </c>
      <c r="G214" s="13"/>
      <c r="H214" s="13"/>
      <c r="I214" s="13"/>
      <c r="J214" s="13">
        <v>57.073661471772468</v>
      </c>
      <c r="K214" s="13">
        <v>0</v>
      </c>
      <c r="L214" s="13">
        <v>0</v>
      </c>
      <c r="M214" s="13">
        <v>0</v>
      </c>
      <c r="N214" s="13">
        <v>57.073661471772468</v>
      </c>
      <c r="O214" s="13">
        <v>0</v>
      </c>
      <c r="P214" s="13">
        <v>0</v>
      </c>
      <c r="Q214" s="13">
        <v>357.42560000000003</v>
      </c>
      <c r="R214" s="13">
        <v>98</v>
      </c>
      <c r="S214" s="13"/>
    </row>
    <row r="215" spans="1:19" ht="15" customHeight="1" x14ac:dyDescent="0.3">
      <c r="A215" s="23" t="s">
        <v>62</v>
      </c>
      <c r="B215" s="13">
        <v>57.073661471772468</v>
      </c>
      <c r="C215" s="13"/>
      <c r="D215" s="13"/>
      <c r="E215" s="13"/>
      <c r="F215" s="13">
        <v>57.073661471772468</v>
      </c>
      <c r="G215" s="13"/>
      <c r="H215" s="13"/>
      <c r="I215" s="13"/>
      <c r="J215" s="13">
        <v>57.073661471772468</v>
      </c>
      <c r="K215" s="13">
        <v>0</v>
      </c>
      <c r="L215" s="13">
        <v>0</v>
      </c>
      <c r="M215" s="13">
        <v>0</v>
      </c>
      <c r="N215" s="13">
        <v>57.073661471772468</v>
      </c>
      <c r="O215" s="13">
        <v>0</v>
      </c>
      <c r="P215" s="13">
        <v>0</v>
      </c>
      <c r="Q215" s="13">
        <v>1272.46</v>
      </c>
      <c r="R215" s="13">
        <v>61</v>
      </c>
      <c r="S215" s="13"/>
    </row>
    <row r="216" spans="1:19" ht="15" customHeight="1" x14ac:dyDescent="0.3">
      <c r="A216" s="23" t="s">
        <v>210</v>
      </c>
      <c r="B216" s="13">
        <v>57.073661471772468</v>
      </c>
      <c r="C216" s="13"/>
      <c r="D216" s="13"/>
      <c r="E216" s="13"/>
      <c r="F216" s="13">
        <v>57.073661471772468</v>
      </c>
      <c r="G216" s="13"/>
      <c r="H216" s="13"/>
      <c r="I216" s="13"/>
      <c r="J216" s="13">
        <v>57.073661471772468</v>
      </c>
      <c r="K216" s="13">
        <v>0</v>
      </c>
      <c r="L216" s="13">
        <v>0</v>
      </c>
      <c r="M216" s="13">
        <v>0</v>
      </c>
      <c r="N216" s="13">
        <v>57.073661471772468</v>
      </c>
      <c r="O216" s="13">
        <v>0</v>
      </c>
      <c r="P216" s="13">
        <v>0</v>
      </c>
      <c r="Q216" s="13">
        <v>1495.1999999999998</v>
      </c>
      <c r="R216" s="13">
        <v>28</v>
      </c>
      <c r="S216" s="13"/>
    </row>
    <row r="217" spans="1:19" ht="15" customHeight="1" x14ac:dyDescent="0.3">
      <c r="A217" s="23" t="s">
        <v>63</v>
      </c>
      <c r="B217" s="13">
        <v>57.073661471772468</v>
      </c>
      <c r="C217" s="13"/>
      <c r="D217" s="13"/>
      <c r="E217" s="13"/>
      <c r="F217" s="13">
        <v>57.073661471772468</v>
      </c>
      <c r="G217" s="13"/>
      <c r="H217" s="13"/>
      <c r="I217" s="13"/>
      <c r="J217" s="13">
        <v>57.073661471772468</v>
      </c>
      <c r="K217" s="13">
        <v>0</v>
      </c>
      <c r="L217" s="13">
        <v>0</v>
      </c>
      <c r="M217" s="13">
        <v>0</v>
      </c>
      <c r="N217" s="13">
        <v>57.073661471772468</v>
      </c>
      <c r="O217" s="13">
        <v>0</v>
      </c>
      <c r="P217" s="13">
        <v>11.330178721803719</v>
      </c>
      <c r="Q217" s="13">
        <v>0</v>
      </c>
      <c r="R217" s="13">
        <v>2</v>
      </c>
      <c r="S217" s="13"/>
    </row>
    <row r="218" spans="1:19" ht="15" customHeight="1" x14ac:dyDescent="0.3">
      <c r="A218" s="21" t="s">
        <v>257</v>
      </c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</row>
    <row r="219" spans="1:19" ht="15" customHeight="1" x14ac:dyDescent="0.3">
      <c r="A219" s="23" t="s">
        <v>78</v>
      </c>
      <c r="B219" s="13">
        <v>311.98843189521983</v>
      </c>
      <c r="C219" s="13"/>
      <c r="D219" s="13"/>
      <c r="E219" s="13"/>
      <c r="F219" s="13">
        <v>311.98843189521983</v>
      </c>
      <c r="G219" s="13"/>
      <c r="H219" s="13"/>
      <c r="I219" s="13"/>
      <c r="J219" s="13">
        <v>311.98843189521983</v>
      </c>
      <c r="K219" s="13">
        <v>0</v>
      </c>
      <c r="L219" s="13">
        <v>0</v>
      </c>
      <c r="M219" s="13">
        <v>0</v>
      </c>
      <c r="N219" s="13">
        <v>311.98843189521983</v>
      </c>
      <c r="O219" s="13">
        <v>0</v>
      </c>
      <c r="P219" s="13">
        <v>0</v>
      </c>
      <c r="Q219" s="13">
        <v>244.59551999999999</v>
      </c>
      <c r="R219" s="13">
        <v>278</v>
      </c>
      <c r="S219" s="13"/>
    </row>
    <row r="220" spans="1:19" ht="15" customHeight="1" x14ac:dyDescent="0.3">
      <c r="A220" s="23" t="s">
        <v>62</v>
      </c>
      <c r="B220" s="13">
        <v>311.98843189521983</v>
      </c>
      <c r="C220" s="13"/>
      <c r="D220" s="13"/>
      <c r="E220" s="13"/>
      <c r="F220" s="13">
        <v>311.98843189521983</v>
      </c>
      <c r="G220" s="13"/>
      <c r="H220" s="13"/>
      <c r="I220" s="13"/>
      <c r="J220" s="13">
        <v>311.98843189521983</v>
      </c>
      <c r="K220" s="13">
        <v>0</v>
      </c>
      <c r="L220" s="13">
        <v>0</v>
      </c>
      <c r="M220" s="13">
        <v>0</v>
      </c>
      <c r="N220" s="13">
        <v>311.98843189521983</v>
      </c>
      <c r="O220" s="13">
        <v>0</v>
      </c>
      <c r="P220" s="13">
        <v>0</v>
      </c>
      <c r="Q220" s="13">
        <v>1668.8</v>
      </c>
      <c r="R220" s="13">
        <v>80</v>
      </c>
      <c r="S220" s="13"/>
    </row>
    <row r="221" spans="1:19" ht="15" customHeight="1" x14ac:dyDescent="0.3">
      <c r="A221" s="23" t="s">
        <v>63</v>
      </c>
      <c r="B221" s="13">
        <v>311.98843189521983</v>
      </c>
      <c r="C221" s="13"/>
      <c r="D221" s="13"/>
      <c r="E221" s="13"/>
      <c r="F221" s="13">
        <v>311.98843189521983</v>
      </c>
      <c r="G221" s="13"/>
      <c r="H221" s="13"/>
      <c r="I221" s="13"/>
      <c r="J221" s="13">
        <v>311.98843189521983</v>
      </c>
      <c r="K221" s="13">
        <v>0</v>
      </c>
      <c r="L221" s="13">
        <v>0</v>
      </c>
      <c r="M221" s="13">
        <v>0</v>
      </c>
      <c r="N221" s="13">
        <v>311.98843189521983</v>
      </c>
      <c r="O221" s="13">
        <v>0</v>
      </c>
      <c r="P221" s="13">
        <v>7.741935161844343</v>
      </c>
      <c r="Q221" s="13">
        <v>0</v>
      </c>
      <c r="R221" s="13">
        <v>16</v>
      </c>
      <c r="S221" s="13"/>
    </row>
    <row r="222" spans="1:19" ht="15" customHeight="1" x14ac:dyDescent="0.3">
      <c r="P222">
        <f>SUM(P4:P221)</f>
        <v>87.335866360815487</v>
      </c>
      <c r="Q222">
        <f>SUM(Q4:Q221)</f>
        <v>25172.429079999991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zoomScale="80" zoomScaleNormal="80" workbookViewId="0">
      <pane ySplit="1" topLeftCell="A17" activePane="bottomLeft" state="frozen"/>
      <selection pane="bottomLeft" activeCell="X14" sqref="X14"/>
    </sheetView>
  </sheetViews>
  <sheetFormatPr defaultColWidth="8.88671875" defaultRowHeight="15" customHeight="1" x14ac:dyDescent="0.3"/>
  <cols>
    <col min="1" max="1" width="40.21875" bestFit="1" customWidth="1"/>
    <col min="2" max="2" width="12" hidden="1" customWidth="1"/>
    <col min="3" max="3" width="10.6640625" hidden="1" customWidth="1"/>
    <col min="4" max="4" width="14.109375" hidden="1" customWidth="1"/>
    <col min="5" max="5" width="11.21875" hidden="1" customWidth="1"/>
    <col min="6" max="6" width="14" hidden="1" customWidth="1"/>
    <col min="7" max="7" width="9.77734375" hidden="1" customWidth="1"/>
    <col min="8" max="8" width="12" hidden="1" customWidth="1"/>
    <col min="9" max="9" width="11.6640625" hidden="1" customWidth="1"/>
    <col min="10" max="10" width="12" bestFit="1" customWidth="1"/>
    <col min="11" max="11" width="5.77734375" hidden="1" customWidth="1"/>
    <col min="12" max="12" width="9.109375" hidden="1" customWidth="1"/>
    <col min="13" max="13" width="6.33203125" hidden="1" customWidth="1"/>
    <col min="14" max="14" width="12" hidden="1" customWidth="1"/>
    <col min="15" max="15" width="4.88671875" bestFit="1" customWidth="1"/>
    <col min="16" max="16" width="7.109375" hidden="1" customWidth="1"/>
    <col min="17" max="17" width="6.77734375" hidden="1" customWidth="1"/>
    <col min="18" max="18" width="5.77734375" bestFit="1" customWidth="1"/>
    <col min="19" max="19" width="14.33203125" hidden="1" customWidth="1"/>
    <col min="21" max="21" width="26.44140625" bestFit="1" customWidth="1"/>
    <col min="22" max="22" width="53.33203125" bestFit="1" customWidth="1"/>
  </cols>
  <sheetData>
    <row r="1" spans="1:22" ht="15" customHeight="1" thickBot="1" x14ac:dyDescent="0.35">
      <c r="A1" s="22" t="s">
        <v>38</v>
      </c>
      <c r="B1" s="22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  <c r="J1" t="s">
        <v>47</v>
      </c>
      <c r="K1" t="s">
        <v>48</v>
      </c>
      <c r="L1" t="s">
        <v>49</v>
      </c>
      <c r="M1" t="s">
        <v>50</v>
      </c>
      <c r="N1" t="s">
        <v>51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</row>
    <row r="2" spans="1:22" ht="15" customHeight="1" thickBot="1" x14ac:dyDescent="0.35">
      <c r="A2" s="12" t="s">
        <v>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U2" s="3" t="s">
        <v>34</v>
      </c>
      <c r="V2" s="3" t="s">
        <v>8</v>
      </c>
    </row>
    <row r="3" spans="1:22" ht="15" customHeight="1" thickBot="1" x14ac:dyDescent="0.35">
      <c r="A3" s="14" t="s">
        <v>138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U3" s="6">
        <f>SUM(U6+V6+U9)</f>
        <v>3856</v>
      </c>
      <c r="V3" s="6">
        <f>ROUNDUP(SUM((U21*5*1.043)+(V21*5*2.044)+(V24*20*1.043)+(U27*20*1.502)+(U30*6*2.044)+(V27*20*1.043))/2000,0)</f>
        <v>2</v>
      </c>
    </row>
    <row r="4" spans="1:22" ht="15" customHeight="1" thickBot="1" x14ac:dyDescent="0.35">
      <c r="A4" s="15" t="s">
        <v>58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U4" s="4"/>
      <c r="V4" s="5"/>
    </row>
    <row r="5" spans="1:22" ht="15" customHeight="1" thickBot="1" x14ac:dyDescent="0.35">
      <c r="A5" s="16" t="s">
        <v>81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U5" s="3" t="s">
        <v>9</v>
      </c>
      <c r="V5" s="3" t="s">
        <v>10</v>
      </c>
    </row>
    <row r="6" spans="1:22" ht="15" customHeight="1" thickBot="1" x14ac:dyDescent="0.35">
      <c r="A6" s="17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U6" s="6">
        <v>63</v>
      </c>
      <c r="V6" s="6">
        <v>3403</v>
      </c>
    </row>
    <row r="7" spans="1:22" ht="15" customHeight="1" thickBot="1" x14ac:dyDescent="0.35">
      <c r="A7" s="18" t="s">
        <v>61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U7" s="4"/>
      <c r="V7" s="5"/>
    </row>
    <row r="8" spans="1:22" ht="15" customHeight="1" thickBot="1" x14ac:dyDescent="0.35">
      <c r="A8" s="19" t="s">
        <v>61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U8" s="3" t="s">
        <v>11</v>
      </c>
      <c r="V8" s="3" t="s">
        <v>12</v>
      </c>
    </row>
    <row r="9" spans="1:22" ht="15" customHeight="1" thickBot="1" x14ac:dyDescent="0.35">
      <c r="A9" s="20" t="s">
        <v>61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U9" s="6">
        <v>390</v>
      </c>
      <c r="V9" s="6">
        <v>49</v>
      </c>
    </row>
    <row r="10" spans="1:22" ht="15" customHeight="1" thickBot="1" x14ac:dyDescent="0.35">
      <c r="A10" s="21" t="s">
        <v>84</v>
      </c>
      <c r="B10" s="13"/>
      <c r="C10" s="13"/>
      <c r="D10" s="13"/>
      <c r="E10" s="13"/>
      <c r="F10" s="13"/>
      <c r="G10" s="13"/>
      <c r="H10" s="13"/>
      <c r="I10" s="13"/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93</v>
      </c>
      <c r="S10" s="13"/>
      <c r="U10" s="4"/>
      <c r="V10" s="5"/>
    </row>
    <row r="11" spans="1:22" ht="15" customHeight="1" thickBot="1" x14ac:dyDescent="0.35">
      <c r="A11" s="17" t="s">
        <v>83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U11" s="3" t="s">
        <v>13</v>
      </c>
      <c r="V11" s="3" t="s">
        <v>28</v>
      </c>
    </row>
    <row r="12" spans="1:22" ht="15" customHeight="1" thickBot="1" x14ac:dyDescent="0.35">
      <c r="A12" s="18" t="s">
        <v>61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U12" s="6">
        <v>6</v>
      </c>
      <c r="V12" s="6">
        <v>11</v>
      </c>
    </row>
    <row r="13" spans="1:22" ht="15" customHeight="1" thickBot="1" x14ac:dyDescent="0.35">
      <c r="A13" s="19" t="s">
        <v>61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U13" s="4"/>
      <c r="V13" s="5"/>
    </row>
    <row r="14" spans="1:22" ht="15" customHeight="1" thickBot="1" x14ac:dyDescent="0.35">
      <c r="A14" s="20" t="s">
        <v>61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U14" s="3" t="s">
        <v>14</v>
      </c>
      <c r="V14" s="3" t="s">
        <v>15</v>
      </c>
    </row>
    <row r="15" spans="1:22" ht="15" customHeight="1" thickBot="1" x14ac:dyDescent="0.35">
      <c r="A15" s="21" t="s">
        <v>84</v>
      </c>
      <c r="B15" s="13">
        <v>259.77899038398908</v>
      </c>
      <c r="C15" s="13"/>
      <c r="D15" s="13"/>
      <c r="E15" s="13"/>
      <c r="F15" s="13">
        <v>259.77899038398908</v>
      </c>
      <c r="G15" s="13"/>
      <c r="H15" s="13"/>
      <c r="I15" s="13"/>
      <c r="J15" s="13">
        <v>259.77899038398908</v>
      </c>
      <c r="K15" s="13">
        <v>0</v>
      </c>
      <c r="L15" s="13">
        <v>0</v>
      </c>
      <c r="M15" s="13">
        <v>0</v>
      </c>
      <c r="N15" s="13">
        <v>259.77899038398908</v>
      </c>
      <c r="O15" s="13">
        <v>0</v>
      </c>
      <c r="P15" s="13">
        <v>0</v>
      </c>
      <c r="Q15" s="13">
        <v>0</v>
      </c>
      <c r="R15" s="13">
        <v>3906</v>
      </c>
      <c r="S15" s="13"/>
      <c r="U15" s="6">
        <v>3902</v>
      </c>
      <c r="V15" s="6">
        <v>2</v>
      </c>
    </row>
    <row r="16" spans="1:22" ht="15" customHeight="1" thickBot="1" x14ac:dyDescent="0.35">
      <c r="A16" s="16" t="s">
        <v>85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U16" s="4"/>
      <c r="V16" s="5"/>
    </row>
    <row r="17" spans="1:22" ht="15" customHeight="1" thickBot="1" x14ac:dyDescent="0.35">
      <c r="A17" s="17" t="s">
        <v>258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U17" s="3" t="s">
        <v>16</v>
      </c>
      <c r="V17" s="3" t="s">
        <v>17</v>
      </c>
    </row>
    <row r="18" spans="1:22" ht="15" customHeight="1" thickBot="1" x14ac:dyDescent="0.35">
      <c r="A18" s="18" t="s">
        <v>61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U18" s="6">
        <v>3</v>
      </c>
      <c r="V18" s="6">
        <v>21</v>
      </c>
    </row>
    <row r="19" spans="1:22" ht="15" customHeight="1" thickBot="1" x14ac:dyDescent="0.35">
      <c r="A19" s="19" t="s">
        <v>61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U19" s="4"/>
      <c r="V19" s="5"/>
    </row>
    <row r="20" spans="1:22" ht="15" customHeight="1" thickBot="1" x14ac:dyDescent="0.35">
      <c r="A20" s="20" t="s">
        <v>61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U20" s="3" t="s">
        <v>100</v>
      </c>
      <c r="V20" s="3" t="s">
        <v>36</v>
      </c>
    </row>
    <row r="21" spans="1:22" ht="15" customHeight="1" thickBot="1" x14ac:dyDescent="0.35">
      <c r="A21" s="21" t="s">
        <v>107</v>
      </c>
      <c r="B21" s="13"/>
      <c r="C21" s="13"/>
      <c r="D21" s="13"/>
      <c r="E21" s="13"/>
      <c r="F21" s="13"/>
      <c r="G21" s="13"/>
      <c r="H21" s="13"/>
      <c r="I21" s="13"/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1</v>
      </c>
      <c r="S21" s="13"/>
      <c r="U21" s="6">
        <v>100</v>
      </c>
      <c r="V21" s="6">
        <v>0</v>
      </c>
    </row>
    <row r="22" spans="1:22" ht="15" customHeight="1" thickBot="1" x14ac:dyDescent="0.35">
      <c r="A22" s="21" t="s">
        <v>108</v>
      </c>
      <c r="B22" s="13"/>
      <c r="C22" s="13"/>
      <c r="D22" s="13"/>
      <c r="E22" s="13"/>
      <c r="F22" s="13"/>
      <c r="G22" s="13"/>
      <c r="H22" s="13"/>
      <c r="I22" s="13"/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1</v>
      </c>
      <c r="S22" s="13"/>
      <c r="U22" s="4"/>
      <c r="V22" s="5"/>
    </row>
    <row r="23" spans="1:22" ht="15" customHeight="1" thickBot="1" x14ac:dyDescent="0.35">
      <c r="A23" s="21" t="s">
        <v>109</v>
      </c>
      <c r="B23" s="13"/>
      <c r="C23" s="13"/>
      <c r="D23" s="13"/>
      <c r="E23" s="13"/>
      <c r="F23" s="13"/>
      <c r="G23" s="13"/>
      <c r="H23" s="13"/>
      <c r="I23" s="13"/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1</v>
      </c>
      <c r="S23" s="13"/>
      <c r="U23" s="3" t="s">
        <v>19</v>
      </c>
      <c r="V23" s="3" t="s">
        <v>20</v>
      </c>
    </row>
    <row r="24" spans="1:22" ht="15" customHeight="1" thickBot="1" x14ac:dyDescent="0.35">
      <c r="A24" s="21" t="s">
        <v>110</v>
      </c>
      <c r="B24" s="13"/>
      <c r="C24" s="13"/>
      <c r="D24" s="13"/>
      <c r="E24" s="13"/>
      <c r="F24" s="13"/>
      <c r="G24" s="13"/>
      <c r="H24" s="13"/>
      <c r="I24" s="13"/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1</v>
      </c>
      <c r="S24" s="13"/>
      <c r="U24" s="6">
        <v>100</v>
      </c>
      <c r="V24" s="6">
        <v>35</v>
      </c>
    </row>
    <row r="25" spans="1:22" ht="15" customHeight="1" thickBot="1" x14ac:dyDescent="0.35">
      <c r="A25" s="21" t="s">
        <v>111</v>
      </c>
      <c r="B25" s="13"/>
      <c r="C25" s="13"/>
      <c r="D25" s="13"/>
      <c r="E25" s="13"/>
      <c r="F25" s="13"/>
      <c r="G25" s="13"/>
      <c r="H25" s="13"/>
      <c r="I25" s="13"/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1</v>
      </c>
      <c r="S25" s="13"/>
      <c r="U25" s="4"/>
      <c r="V25" s="5"/>
    </row>
    <row r="26" spans="1:22" ht="15" customHeight="1" thickBot="1" x14ac:dyDescent="0.35">
      <c r="A26" s="21" t="s">
        <v>112</v>
      </c>
      <c r="B26" s="13"/>
      <c r="C26" s="13"/>
      <c r="D26" s="13"/>
      <c r="E26" s="13"/>
      <c r="F26" s="13"/>
      <c r="G26" s="13"/>
      <c r="H26" s="13"/>
      <c r="I26" s="13"/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1</v>
      </c>
      <c r="S26" s="13"/>
      <c r="U26" s="3" t="s">
        <v>35</v>
      </c>
      <c r="V26" s="3" t="s">
        <v>18</v>
      </c>
    </row>
    <row r="27" spans="1:22" ht="15" customHeight="1" thickBot="1" x14ac:dyDescent="0.35">
      <c r="A27" s="21" t="s">
        <v>113</v>
      </c>
      <c r="B27" s="13"/>
      <c r="C27" s="13"/>
      <c r="D27" s="13"/>
      <c r="E27" s="13"/>
      <c r="F27" s="13"/>
      <c r="G27" s="13"/>
      <c r="H27" s="13"/>
      <c r="I27" s="13"/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1</v>
      </c>
      <c r="S27" s="13"/>
      <c r="U27" s="6">
        <v>0</v>
      </c>
      <c r="V27" s="6">
        <v>100</v>
      </c>
    </row>
    <row r="28" spans="1:22" ht="15" customHeight="1" thickBot="1" x14ac:dyDescent="0.35">
      <c r="A28" s="21" t="s">
        <v>114</v>
      </c>
      <c r="B28" s="13"/>
      <c r="C28" s="13"/>
      <c r="D28" s="13"/>
      <c r="E28" s="13"/>
      <c r="F28" s="13"/>
      <c r="G28" s="13"/>
      <c r="H28" s="13"/>
      <c r="I28" s="13"/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1</v>
      </c>
      <c r="S28" s="13"/>
      <c r="U28" s="4"/>
      <c r="V28" s="5"/>
    </row>
    <row r="29" spans="1:22" ht="15" customHeight="1" thickBot="1" x14ac:dyDescent="0.35">
      <c r="A29" s="21" t="s">
        <v>126</v>
      </c>
      <c r="B29" s="13"/>
      <c r="C29" s="13"/>
      <c r="D29" s="13"/>
      <c r="E29" s="13"/>
      <c r="F29" s="13"/>
      <c r="G29" s="13"/>
      <c r="H29" s="13"/>
      <c r="I29" s="13"/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1</v>
      </c>
      <c r="S29" s="13"/>
      <c r="U29" s="3" t="s">
        <v>37</v>
      </c>
      <c r="V29" s="3"/>
    </row>
    <row r="30" spans="1:22" ht="15" customHeight="1" thickBot="1" x14ac:dyDescent="0.35">
      <c r="A30" s="21" t="s">
        <v>115</v>
      </c>
      <c r="B30" s="13"/>
      <c r="C30" s="13"/>
      <c r="D30" s="13"/>
      <c r="E30" s="13"/>
      <c r="F30" s="13"/>
      <c r="G30" s="13"/>
      <c r="H30" s="13"/>
      <c r="I30" s="13"/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1</v>
      </c>
      <c r="S30" s="13"/>
      <c r="U30" s="6">
        <v>0</v>
      </c>
      <c r="V30" s="6"/>
    </row>
    <row r="31" spans="1:22" ht="15" customHeight="1" thickBot="1" x14ac:dyDescent="0.35">
      <c r="A31" s="21" t="s">
        <v>116</v>
      </c>
      <c r="B31" s="13"/>
      <c r="C31" s="13"/>
      <c r="D31" s="13"/>
      <c r="E31" s="13"/>
      <c r="F31" s="13"/>
      <c r="G31" s="13"/>
      <c r="H31" s="13"/>
      <c r="I31" s="13"/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1</v>
      </c>
      <c r="S31" s="13"/>
    </row>
    <row r="32" spans="1:22" ht="15" customHeight="1" thickBot="1" x14ac:dyDescent="0.35">
      <c r="A32" s="21" t="s">
        <v>117</v>
      </c>
      <c r="B32" s="13"/>
      <c r="C32" s="13"/>
      <c r="D32" s="13"/>
      <c r="E32" s="13"/>
      <c r="F32" s="13"/>
      <c r="G32" s="13"/>
      <c r="H32" s="13"/>
      <c r="I32" s="13"/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1</v>
      </c>
      <c r="S32" s="13"/>
      <c r="U32" s="3" t="s">
        <v>131</v>
      </c>
      <c r="V32" s="3" t="s">
        <v>8</v>
      </c>
    </row>
    <row r="33" spans="1:22" ht="15" customHeight="1" thickBot="1" x14ac:dyDescent="0.35">
      <c r="A33" s="21" t="s">
        <v>118</v>
      </c>
      <c r="B33" s="13"/>
      <c r="C33" s="13"/>
      <c r="D33" s="13"/>
      <c r="E33" s="13"/>
      <c r="F33" s="13"/>
      <c r="G33" s="13"/>
      <c r="H33" s="13"/>
      <c r="I33" s="13"/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1</v>
      </c>
      <c r="S33" s="13"/>
      <c r="U33" s="6">
        <f>SUM(U36+V36+U39)</f>
        <v>4628</v>
      </c>
      <c r="V33" s="6">
        <f>ROUNDUP(SUM((U51*5*1.043)+(V51*5*2.044)+(V54*20*1.043)+(U57*20*1.502)+(U60*6*2.044)+(V57*20*1.043))/2000,0)</f>
        <v>2</v>
      </c>
    </row>
    <row r="34" spans="1:22" ht="15" customHeight="1" thickBot="1" x14ac:dyDescent="0.35">
      <c r="A34" s="21" t="s">
        <v>125</v>
      </c>
      <c r="B34" s="13"/>
      <c r="C34" s="13"/>
      <c r="D34" s="13"/>
      <c r="E34" s="13"/>
      <c r="F34" s="13"/>
      <c r="G34" s="13"/>
      <c r="H34" s="13"/>
      <c r="I34" s="13"/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1</v>
      </c>
      <c r="S34" s="13"/>
      <c r="U34" s="4"/>
      <c r="V34" s="5"/>
    </row>
    <row r="35" spans="1:22" ht="15" customHeight="1" thickBot="1" x14ac:dyDescent="0.35">
      <c r="A35" s="21" t="s">
        <v>169</v>
      </c>
      <c r="B35" s="13"/>
      <c r="C35" s="13"/>
      <c r="D35" s="13"/>
      <c r="E35" s="13"/>
      <c r="F35" s="13"/>
      <c r="G35" s="13"/>
      <c r="H35" s="13"/>
      <c r="I35" s="13"/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1</v>
      </c>
      <c r="S35" s="13"/>
      <c r="U35" s="3" t="s">
        <v>9</v>
      </c>
      <c r="V35" s="3" t="s">
        <v>10</v>
      </c>
    </row>
    <row r="36" spans="1:22" ht="15" customHeight="1" thickBot="1" x14ac:dyDescent="0.35">
      <c r="A36" s="21" t="s">
        <v>170</v>
      </c>
      <c r="B36" s="13"/>
      <c r="C36" s="13"/>
      <c r="D36" s="13"/>
      <c r="E36" s="13"/>
      <c r="F36" s="13"/>
      <c r="G36" s="13"/>
      <c r="H36" s="13"/>
      <c r="I36" s="13"/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1</v>
      </c>
      <c r="S36" s="13"/>
      <c r="U36" s="6">
        <v>75</v>
      </c>
      <c r="V36" s="6">
        <v>4044</v>
      </c>
    </row>
    <row r="37" spans="1:22" ht="15" customHeight="1" thickBot="1" x14ac:dyDescent="0.35">
      <c r="A37" s="21" t="s">
        <v>172</v>
      </c>
      <c r="B37" s="13"/>
      <c r="C37" s="13"/>
      <c r="D37" s="13"/>
      <c r="E37" s="13"/>
      <c r="F37" s="13"/>
      <c r="G37" s="13"/>
      <c r="H37" s="13"/>
      <c r="I37" s="13"/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1</v>
      </c>
      <c r="S37" s="13"/>
      <c r="U37" s="4"/>
      <c r="V37" s="5"/>
    </row>
    <row r="38" spans="1:22" ht="15" customHeight="1" thickBot="1" x14ac:dyDescent="0.35">
      <c r="A38" s="21" t="s">
        <v>173</v>
      </c>
      <c r="B38" s="13"/>
      <c r="C38" s="13"/>
      <c r="D38" s="13"/>
      <c r="E38" s="13"/>
      <c r="F38" s="13"/>
      <c r="G38" s="13"/>
      <c r="H38" s="13"/>
      <c r="I38" s="13"/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1</v>
      </c>
      <c r="S38" s="13"/>
      <c r="U38" s="3" t="s">
        <v>11</v>
      </c>
      <c r="V38" s="3" t="s">
        <v>12</v>
      </c>
    </row>
    <row r="39" spans="1:22" ht="15" customHeight="1" thickBot="1" x14ac:dyDescent="0.35">
      <c r="A39" s="21" t="s">
        <v>174</v>
      </c>
      <c r="B39" s="13"/>
      <c r="C39" s="13"/>
      <c r="D39" s="13"/>
      <c r="E39" s="13"/>
      <c r="F39" s="13"/>
      <c r="G39" s="13"/>
      <c r="H39" s="13"/>
      <c r="I39" s="13"/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1</v>
      </c>
      <c r="S39" s="13"/>
      <c r="U39" s="6">
        <v>509</v>
      </c>
      <c r="V39" s="6">
        <v>58</v>
      </c>
    </row>
    <row r="40" spans="1:22" ht="15" customHeight="1" thickBot="1" x14ac:dyDescent="0.35">
      <c r="A40" s="21" t="s">
        <v>175</v>
      </c>
      <c r="B40" s="13"/>
      <c r="C40" s="13"/>
      <c r="D40" s="13"/>
      <c r="E40" s="13"/>
      <c r="F40" s="13"/>
      <c r="G40" s="13"/>
      <c r="H40" s="13"/>
      <c r="I40" s="13"/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1</v>
      </c>
      <c r="S40" s="13"/>
      <c r="U40" s="4"/>
      <c r="V40" s="5"/>
    </row>
    <row r="41" spans="1:22" ht="15" customHeight="1" thickBot="1" x14ac:dyDescent="0.35">
      <c r="A41" s="21" t="s">
        <v>176</v>
      </c>
      <c r="B41" s="13"/>
      <c r="C41" s="13"/>
      <c r="D41" s="13"/>
      <c r="E41" s="13"/>
      <c r="F41" s="13"/>
      <c r="G41" s="13"/>
      <c r="H41" s="13"/>
      <c r="I41" s="13"/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1</v>
      </c>
      <c r="S41" s="13"/>
      <c r="U41" s="3" t="s">
        <v>13</v>
      </c>
      <c r="V41" s="3" t="s">
        <v>28</v>
      </c>
    </row>
    <row r="42" spans="1:22" ht="15" customHeight="1" thickBot="1" x14ac:dyDescent="0.35">
      <c r="A42" s="21" t="s">
        <v>177</v>
      </c>
      <c r="B42" s="13"/>
      <c r="C42" s="13"/>
      <c r="D42" s="13"/>
      <c r="E42" s="13"/>
      <c r="F42" s="13"/>
      <c r="G42" s="13"/>
      <c r="H42" s="13"/>
      <c r="I42" s="13"/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2</v>
      </c>
      <c r="S42" s="13"/>
      <c r="U42" s="6">
        <v>7</v>
      </c>
      <c r="V42" s="6">
        <v>13</v>
      </c>
    </row>
    <row r="43" spans="1:22" ht="15" customHeight="1" thickBot="1" x14ac:dyDescent="0.35">
      <c r="A43" s="21" t="s">
        <v>179</v>
      </c>
      <c r="B43" s="13"/>
      <c r="C43" s="13"/>
      <c r="D43" s="13"/>
      <c r="E43" s="13"/>
      <c r="F43" s="13"/>
      <c r="G43" s="13"/>
      <c r="H43" s="13"/>
      <c r="I43" s="13"/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1</v>
      </c>
      <c r="S43" s="13"/>
      <c r="U43" s="4"/>
      <c r="V43" s="5"/>
    </row>
    <row r="44" spans="1:22" ht="15" customHeight="1" thickBot="1" x14ac:dyDescent="0.35">
      <c r="A44" s="21" t="s">
        <v>180</v>
      </c>
      <c r="B44" s="13"/>
      <c r="C44" s="13"/>
      <c r="D44" s="13"/>
      <c r="E44" s="13"/>
      <c r="F44" s="13"/>
      <c r="G44" s="13"/>
      <c r="H44" s="13"/>
      <c r="I44" s="13"/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1</v>
      </c>
      <c r="S44" s="13"/>
      <c r="U44" s="3" t="s">
        <v>14</v>
      </c>
      <c r="V44" s="3" t="s">
        <v>15</v>
      </c>
    </row>
    <row r="45" spans="1:22" ht="15" customHeight="1" thickBot="1" x14ac:dyDescent="0.35">
      <c r="A45" s="21" t="s">
        <v>259</v>
      </c>
      <c r="B45" s="13"/>
      <c r="C45" s="13"/>
      <c r="D45" s="13"/>
      <c r="E45" s="13"/>
      <c r="F45" s="13"/>
      <c r="G45" s="13"/>
      <c r="H45" s="13"/>
      <c r="I45" s="13"/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1</v>
      </c>
      <c r="S45" s="13"/>
      <c r="U45" s="6">
        <v>4684</v>
      </c>
      <c r="V45" s="6">
        <v>22</v>
      </c>
    </row>
    <row r="46" spans="1:22" ht="15" customHeight="1" thickBot="1" x14ac:dyDescent="0.35">
      <c r="A46" s="21" t="s">
        <v>260</v>
      </c>
      <c r="B46" s="13"/>
      <c r="C46" s="13"/>
      <c r="D46" s="13"/>
      <c r="E46" s="13"/>
      <c r="F46" s="13"/>
      <c r="G46" s="13"/>
      <c r="H46" s="13"/>
      <c r="I46" s="13"/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1</v>
      </c>
      <c r="S46" s="13"/>
      <c r="U46" s="4"/>
      <c r="V46" s="5"/>
    </row>
    <row r="47" spans="1:22" ht="15" customHeight="1" thickBot="1" x14ac:dyDescent="0.35">
      <c r="A47" s="15" t="s">
        <v>101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U47" s="3" t="s">
        <v>16</v>
      </c>
      <c r="V47" s="3" t="s">
        <v>17</v>
      </c>
    </row>
    <row r="48" spans="1:22" ht="15" customHeight="1" thickBot="1" x14ac:dyDescent="0.35">
      <c r="A48" s="16" t="s">
        <v>81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U48" s="6">
        <v>4</v>
      </c>
      <c r="V48" s="6">
        <v>22</v>
      </c>
    </row>
    <row r="49" spans="1:22" ht="15" customHeight="1" thickBot="1" x14ac:dyDescent="0.35">
      <c r="A49" s="17" t="s">
        <v>82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U49" s="4"/>
      <c r="V49" s="5"/>
    </row>
    <row r="50" spans="1:22" ht="15" customHeight="1" thickBot="1" x14ac:dyDescent="0.35">
      <c r="A50" s="18" t="s">
        <v>61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U50" s="3" t="s">
        <v>100</v>
      </c>
      <c r="V50" s="3" t="s">
        <v>36</v>
      </c>
    </row>
    <row r="51" spans="1:22" ht="15" customHeight="1" thickBot="1" x14ac:dyDescent="0.35">
      <c r="A51" s="19" t="s">
        <v>61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U51" s="6">
        <v>100</v>
      </c>
      <c r="V51" s="6">
        <v>0</v>
      </c>
    </row>
    <row r="52" spans="1:22" ht="15" customHeight="1" thickBot="1" x14ac:dyDescent="0.35">
      <c r="A52" s="20" t="s">
        <v>61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U52" s="4"/>
      <c r="V52" s="5"/>
    </row>
    <row r="53" spans="1:22" ht="15" customHeight="1" thickBot="1" x14ac:dyDescent="0.35">
      <c r="A53" s="21" t="s">
        <v>84</v>
      </c>
      <c r="B53" s="13"/>
      <c r="C53" s="13"/>
      <c r="D53" s="13"/>
      <c r="E53" s="13"/>
      <c r="F53" s="13"/>
      <c r="G53" s="13"/>
      <c r="H53" s="13"/>
      <c r="I53" s="13"/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83</v>
      </c>
      <c r="S53" s="13"/>
      <c r="U53" s="3" t="s">
        <v>19</v>
      </c>
      <c r="V53" s="3" t="s">
        <v>20</v>
      </c>
    </row>
    <row r="54" spans="1:22" ht="15" customHeight="1" thickBot="1" x14ac:dyDescent="0.35">
      <c r="A54" s="21" t="s">
        <v>261</v>
      </c>
      <c r="B54" s="13"/>
      <c r="C54" s="13"/>
      <c r="D54" s="13"/>
      <c r="E54" s="13"/>
      <c r="F54" s="13"/>
      <c r="G54" s="13"/>
      <c r="H54" s="13"/>
      <c r="I54" s="13"/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10</v>
      </c>
      <c r="S54" s="13"/>
      <c r="U54" s="6">
        <v>0</v>
      </c>
      <c r="V54" s="6">
        <v>45</v>
      </c>
    </row>
    <row r="55" spans="1:22" ht="15" customHeight="1" thickBot="1" x14ac:dyDescent="0.35">
      <c r="A55" s="17" t="s">
        <v>83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U55" s="4"/>
      <c r="V55" s="5"/>
    </row>
    <row r="56" spans="1:22" ht="15" customHeight="1" thickBot="1" x14ac:dyDescent="0.35">
      <c r="A56" s="18" t="s">
        <v>61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U56" s="3" t="s">
        <v>35</v>
      </c>
      <c r="V56" s="3" t="s">
        <v>18</v>
      </c>
    </row>
    <row r="57" spans="1:22" ht="15" customHeight="1" thickBot="1" x14ac:dyDescent="0.35">
      <c r="A57" s="19" t="s">
        <v>61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U57" s="6">
        <v>0</v>
      </c>
      <c r="V57" s="6">
        <v>100</v>
      </c>
    </row>
    <row r="58" spans="1:22" ht="15" customHeight="1" thickBot="1" x14ac:dyDescent="0.35">
      <c r="A58" s="20" t="s">
        <v>61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U58" s="4"/>
      <c r="V58" s="5"/>
    </row>
    <row r="59" spans="1:22" ht="15" customHeight="1" thickBot="1" x14ac:dyDescent="0.35">
      <c r="A59" s="21" t="s">
        <v>84</v>
      </c>
      <c r="B59" s="13">
        <v>303.92366990976922</v>
      </c>
      <c r="C59" s="13"/>
      <c r="D59" s="13"/>
      <c r="E59" s="13"/>
      <c r="F59" s="13">
        <v>303.92366990976922</v>
      </c>
      <c r="G59" s="13"/>
      <c r="H59" s="13"/>
      <c r="I59" s="13"/>
      <c r="J59" s="13">
        <v>303.92366990976922</v>
      </c>
      <c r="K59" s="13">
        <v>0</v>
      </c>
      <c r="L59" s="13">
        <v>0</v>
      </c>
      <c r="M59" s="13">
        <v>0</v>
      </c>
      <c r="N59" s="13">
        <v>303.92366990976922</v>
      </c>
      <c r="O59" s="13">
        <v>0</v>
      </c>
      <c r="P59" s="13">
        <v>0</v>
      </c>
      <c r="Q59" s="13">
        <v>0</v>
      </c>
      <c r="R59" s="13">
        <v>4570</v>
      </c>
      <c r="S59" s="13"/>
      <c r="U59" s="3" t="s">
        <v>37</v>
      </c>
      <c r="V59" s="3"/>
    </row>
    <row r="60" spans="1:22" ht="15" customHeight="1" thickBot="1" x14ac:dyDescent="0.35">
      <c r="A60" s="21" t="s">
        <v>261</v>
      </c>
      <c r="B60" s="13">
        <v>35.986983239599653</v>
      </c>
      <c r="C60" s="13"/>
      <c r="D60" s="13"/>
      <c r="E60" s="13"/>
      <c r="F60" s="13">
        <v>35.986983239599653</v>
      </c>
      <c r="G60" s="13"/>
      <c r="H60" s="13"/>
      <c r="I60" s="13"/>
      <c r="J60" s="13">
        <v>35.986983239599653</v>
      </c>
      <c r="K60" s="13">
        <v>0</v>
      </c>
      <c r="L60" s="13">
        <v>0</v>
      </c>
      <c r="M60" s="13">
        <v>0</v>
      </c>
      <c r="N60" s="13">
        <v>35.986983239599653</v>
      </c>
      <c r="O60" s="13">
        <v>0</v>
      </c>
      <c r="P60" s="13">
        <v>0</v>
      </c>
      <c r="Q60" s="13">
        <v>0</v>
      </c>
      <c r="R60" s="13">
        <v>137</v>
      </c>
      <c r="S60" s="13"/>
      <c r="U60" s="6">
        <v>0</v>
      </c>
      <c r="V60" s="6"/>
    </row>
    <row r="61" spans="1:22" ht="15" customHeight="1" x14ac:dyDescent="0.3">
      <c r="A61" s="16" t="s">
        <v>85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22" ht="15" customHeight="1" x14ac:dyDescent="0.3">
      <c r="A62" s="17" t="s">
        <v>258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22" ht="15" customHeight="1" x14ac:dyDescent="0.3">
      <c r="A63" s="18" t="s">
        <v>61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22" ht="15" customHeight="1" x14ac:dyDescent="0.3">
      <c r="A64" s="19" t="s">
        <v>61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5" customHeight="1" x14ac:dyDescent="0.3">
      <c r="A65" s="20" t="s">
        <v>61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5" customHeight="1" x14ac:dyDescent="0.3">
      <c r="A66" s="21" t="s">
        <v>119</v>
      </c>
      <c r="B66" s="13"/>
      <c r="C66" s="13"/>
      <c r="D66" s="13"/>
      <c r="E66" s="13"/>
      <c r="F66" s="13"/>
      <c r="G66" s="13"/>
      <c r="H66" s="13"/>
      <c r="I66" s="13"/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1</v>
      </c>
      <c r="S66" s="13"/>
    </row>
    <row r="67" spans="1:19" ht="15" customHeight="1" x14ac:dyDescent="0.3">
      <c r="A67" s="21" t="s">
        <v>127</v>
      </c>
      <c r="B67" s="13"/>
      <c r="C67" s="13"/>
      <c r="D67" s="13"/>
      <c r="E67" s="13"/>
      <c r="F67" s="13"/>
      <c r="G67" s="13"/>
      <c r="H67" s="13"/>
      <c r="I67" s="13"/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1</v>
      </c>
      <c r="S67" s="13"/>
    </row>
    <row r="68" spans="1:19" ht="15" customHeight="1" x14ac:dyDescent="0.3">
      <c r="A68" s="21" t="s">
        <v>128</v>
      </c>
      <c r="B68" s="13"/>
      <c r="C68" s="13"/>
      <c r="D68" s="13"/>
      <c r="E68" s="13"/>
      <c r="F68" s="13"/>
      <c r="G68" s="13"/>
      <c r="H68" s="13"/>
      <c r="I68" s="13"/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1</v>
      </c>
      <c r="S68" s="13"/>
    </row>
    <row r="69" spans="1:19" ht="15" customHeight="1" x14ac:dyDescent="0.3">
      <c r="A69" s="21" t="s">
        <v>129</v>
      </c>
      <c r="B69" s="13"/>
      <c r="C69" s="13"/>
      <c r="D69" s="13"/>
      <c r="E69" s="13"/>
      <c r="F69" s="13"/>
      <c r="G69" s="13"/>
      <c r="H69" s="13"/>
      <c r="I69" s="13"/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1</v>
      </c>
      <c r="S69" s="13"/>
    </row>
    <row r="70" spans="1:19" ht="15" customHeight="1" x14ac:dyDescent="0.3">
      <c r="A70" s="21" t="s">
        <v>130</v>
      </c>
      <c r="B70" s="13"/>
      <c r="C70" s="13"/>
      <c r="D70" s="13"/>
      <c r="E70" s="13"/>
      <c r="F70" s="13"/>
      <c r="G70" s="13"/>
      <c r="H70" s="13"/>
      <c r="I70" s="13"/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1</v>
      </c>
      <c r="S70" s="13"/>
    </row>
    <row r="71" spans="1:19" ht="15" customHeight="1" x14ac:dyDescent="0.3">
      <c r="A71" s="21" t="s">
        <v>120</v>
      </c>
      <c r="B71" s="13"/>
      <c r="C71" s="13"/>
      <c r="D71" s="13"/>
      <c r="E71" s="13"/>
      <c r="F71" s="13"/>
      <c r="G71" s="13"/>
      <c r="H71" s="13"/>
      <c r="I71" s="13"/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1</v>
      </c>
      <c r="S71" s="13"/>
    </row>
    <row r="72" spans="1:19" ht="15" customHeight="1" x14ac:dyDescent="0.3">
      <c r="A72" s="21" t="s">
        <v>121</v>
      </c>
      <c r="B72" s="13"/>
      <c r="C72" s="13"/>
      <c r="D72" s="13"/>
      <c r="E72" s="13"/>
      <c r="F72" s="13"/>
      <c r="G72" s="13"/>
      <c r="H72" s="13"/>
      <c r="I72" s="13"/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1</v>
      </c>
      <c r="S72" s="13"/>
    </row>
    <row r="73" spans="1:19" ht="15" customHeight="1" x14ac:dyDescent="0.3">
      <c r="A73" s="21" t="s">
        <v>122</v>
      </c>
      <c r="B73" s="13"/>
      <c r="C73" s="13"/>
      <c r="D73" s="13"/>
      <c r="E73" s="13"/>
      <c r="F73" s="13"/>
      <c r="G73" s="13"/>
      <c r="H73" s="13"/>
      <c r="I73" s="13"/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1</v>
      </c>
      <c r="S73" s="13"/>
    </row>
    <row r="74" spans="1:19" ht="15" customHeight="1" x14ac:dyDescent="0.3">
      <c r="A74" s="21" t="s">
        <v>123</v>
      </c>
      <c r="B74" s="13"/>
      <c r="C74" s="13"/>
      <c r="D74" s="13"/>
      <c r="E74" s="13"/>
      <c r="F74" s="13"/>
      <c r="G74" s="13"/>
      <c r="H74" s="13"/>
      <c r="I74" s="13"/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1</v>
      </c>
      <c r="S74" s="13"/>
    </row>
    <row r="75" spans="1:19" ht="15" customHeight="1" x14ac:dyDescent="0.3">
      <c r="A75" s="21" t="s">
        <v>124</v>
      </c>
      <c r="B75" s="13"/>
      <c r="C75" s="13"/>
      <c r="D75" s="13"/>
      <c r="E75" s="13"/>
      <c r="F75" s="13"/>
      <c r="G75" s="13"/>
      <c r="H75" s="13"/>
      <c r="I75" s="13"/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1</v>
      </c>
      <c r="S75" s="13"/>
    </row>
    <row r="76" spans="1:19" ht="15" customHeight="1" x14ac:dyDescent="0.3">
      <c r="A76" s="21" t="s">
        <v>125</v>
      </c>
      <c r="B76" s="13"/>
      <c r="C76" s="13"/>
      <c r="D76" s="13"/>
      <c r="E76" s="13"/>
      <c r="F76" s="13"/>
      <c r="G76" s="13"/>
      <c r="H76" s="13"/>
      <c r="I76" s="13"/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1</v>
      </c>
      <c r="S76" s="13"/>
    </row>
    <row r="77" spans="1:19" ht="15" customHeight="1" x14ac:dyDescent="0.3">
      <c r="A77" s="21" t="s">
        <v>175</v>
      </c>
      <c r="B77" s="13"/>
      <c r="C77" s="13"/>
      <c r="D77" s="13"/>
      <c r="E77" s="13"/>
      <c r="F77" s="13"/>
      <c r="G77" s="13"/>
      <c r="H77" s="13"/>
      <c r="I77" s="13"/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1</v>
      </c>
      <c r="S77" s="13"/>
    </row>
    <row r="78" spans="1:19" ht="15" customHeight="1" x14ac:dyDescent="0.3">
      <c r="A78" s="21" t="s">
        <v>262</v>
      </c>
      <c r="B78" s="13"/>
      <c r="C78" s="13"/>
      <c r="D78" s="13"/>
      <c r="E78" s="13"/>
      <c r="F78" s="13"/>
      <c r="G78" s="13"/>
      <c r="H78" s="13"/>
      <c r="I78" s="13"/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1</v>
      </c>
      <c r="S78" s="13"/>
    </row>
    <row r="79" spans="1:19" ht="15" customHeight="1" x14ac:dyDescent="0.3">
      <c r="A79" s="21" t="s">
        <v>263</v>
      </c>
      <c r="B79" s="13"/>
      <c r="C79" s="13"/>
      <c r="D79" s="13"/>
      <c r="E79" s="13"/>
      <c r="F79" s="13"/>
      <c r="G79" s="13"/>
      <c r="H79" s="13"/>
      <c r="I79" s="13"/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1</v>
      </c>
      <c r="S79" s="13"/>
    </row>
    <row r="80" spans="1:19" ht="15" customHeight="1" x14ac:dyDescent="0.3">
      <c r="A80" s="21" t="s">
        <v>264</v>
      </c>
      <c r="B80" s="13"/>
      <c r="C80" s="13"/>
      <c r="D80" s="13"/>
      <c r="E80" s="13"/>
      <c r="F80" s="13"/>
      <c r="G80" s="13"/>
      <c r="H80" s="13"/>
      <c r="I80" s="13"/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1</v>
      </c>
      <c r="S80" s="13"/>
    </row>
    <row r="81" spans="1:19" ht="15" customHeight="1" x14ac:dyDescent="0.3">
      <c r="A81" s="21" t="s">
        <v>265</v>
      </c>
      <c r="B81" s="13"/>
      <c r="C81" s="13"/>
      <c r="D81" s="13"/>
      <c r="E81" s="13"/>
      <c r="F81" s="13"/>
      <c r="G81" s="13"/>
      <c r="H81" s="13"/>
      <c r="I81" s="13"/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1</v>
      </c>
      <c r="S81" s="13"/>
    </row>
    <row r="82" spans="1:19" ht="15" customHeight="1" x14ac:dyDescent="0.3">
      <c r="A82" s="21" t="s">
        <v>266</v>
      </c>
      <c r="B82" s="13"/>
      <c r="C82" s="13"/>
      <c r="D82" s="13"/>
      <c r="E82" s="13"/>
      <c r="F82" s="13"/>
      <c r="G82" s="13"/>
      <c r="H82" s="13"/>
      <c r="I82" s="13"/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1</v>
      </c>
      <c r="S82" s="13"/>
    </row>
    <row r="83" spans="1:19" ht="15" customHeight="1" x14ac:dyDescent="0.3">
      <c r="A83" s="21" t="s">
        <v>267</v>
      </c>
      <c r="B83" s="13"/>
      <c r="C83" s="13"/>
      <c r="D83" s="13"/>
      <c r="E83" s="13"/>
      <c r="F83" s="13"/>
      <c r="G83" s="13"/>
      <c r="H83" s="13"/>
      <c r="I83" s="13"/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1</v>
      </c>
      <c r="S83" s="13"/>
    </row>
    <row r="84" spans="1:19" ht="15" customHeight="1" x14ac:dyDescent="0.3">
      <c r="A84" s="21" t="s">
        <v>268</v>
      </c>
      <c r="B84" s="13"/>
      <c r="C84" s="13"/>
      <c r="D84" s="13"/>
      <c r="E84" s="13"/>
      <c r="F84" s="13"/>
      <c r="G84" s="13"/>
      <c r="H84" s="13"/>
      <c r="I84" s="13"/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1</v>
      </c>
      <c r="S84" s="13"/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workbookViewId="0">
      <pane ySplit="1" topLeftCell="A35" activePane="bottomLeft" state="frozen"/>
      <selection pane="bottomLeft" activeCell="U13" sqref="U13"/>
    </sheetView>
  </sheetViews>
  <sheetFormatPr defaultColWidth="8.88671875" defaultRowHeight="14.4" x14ac:dyDescent="0.3"/>
  <cols>
    <col min="1" max="1" width="45.88671875" customWidth="1"/>
    <col min="2" max="2" width="12" hidden="1" customWidth="1"/>
    <col min="3" max="3" width="10.6640625" hidden="1" customWidth="1"/>
    <col min="4" max="4" width="14.109375" hidden="1" customWidth="1"/>
    <col min="5" max="5" width="11.21875" hidden="1" customWidth="1"/>
    <col min="6" max="6" width="14" hidden="1" customWidth="1"/>
    <col min="7" max="8" width="12" hidden="1" customWidth="1"/>
    <col min="9" max="9" width="11.6640625" hidden="1" customWidth="1"/>
    <col min="10" max="10" width="12" bestFit="1" customWidth="1"/>
    <col min="11" max="11" width="5.77734375" hidden="1" customWidth="1"/>
    <col min="12" max="12" width="9.109375" hidden="1" customWidth="1"/>
    <col min="13" max="13" width="6.33203125" hidden="1" customWidth="1"/>
    <col min="14" max="14" width="12" hidden="1" customWidth="1"/>
    <col min="15" max="15" width="12" bestFit="1" customWidth="1"/>
    <col min="16" max="16" width="7.109375" hidden="1" customWidth="1"/>
    <col min="17" max="17" width="6.77734375" hidden="1" customWidth="1"/>
    <col min="18" max="18" width="5.77734375" bestFit="1" customWidth="1"/>
    <col min="19" max="19" width="14.33203125" hidden="1" customWidth="1"/>
  </cols>
  <sheetData>
    <row r="1" spans="1:19" ht="15" customHeight="1" x14ac:dyDescent="0.3">
      <c r="A1" s="22" t="s">
        <v>38</v>
      </c>
      <c r="B1" s="22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  <c r="J1" t="s">
        <v>47</v>
      </c>
      <c r="K1" t="s">
        <v>48</v>
      </c>
      <c r="L1" t="s">
        <v>49</v>
      </c>
      <c r="M1" t="s">
        <v>50</v>
      </c>
      <c r="N1" t="s">
        <v>51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</row>
    <row r="2" spans="1:19" ht="15" customHeight="1" x14ac:dyDescent="0.3">
      <c r="A2" s="12" t="s">
        <v>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5" customHeight="1" x14ac:dyDescent="0.3">
      <c r="A3" s="14" t="s">
        <v>138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5" customHeight="1" x14ac:dyDescent="0.3">
      <c r="A4" s="15" t="s">
        <v>58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" customHeight="1" x14ac:dyDescent="0.3">
      <c r="A5" s="16" t="s">
        <v>86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" customHeight="1" x14ac:dyDescent="0.3">
      <c r="A6" s="17" t="s">
        <v>87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5" customHeight="1" x14ac:dyDescent="0.3">
      <c r="A7" s="18" t="s">
        <v>61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" customHeight="1" x14ac:dyDescent="0.3">
      <c r="A8" s="19" t="s">
        <v>61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" customHeight="1" x14ac:dyDescent="0.3">
      <c r="A9" s="20" t="s">
        <v>61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5" customHeight="1" x14ac:dyDescent="0.3">
      <c r="A10" s="21" t="s">
        <v>139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5" customHeight="1" x14ac:dyDescent="0.3">
      <c r="A11" s="23" t="s">
        <v>88</v>
      </c>
      <c r="B11" s="13">
        <v>207.572429960839</v>
      </c>
      <c r="C11" s="13"/>
      <c r="D11" s="13"/>
      <c r="E11" s="13"/>
      <c r="F11" s="13">
        <v>207.572429960839</v>
      </c>
      <c r="G11" s="13"/>
      <c r="H11" s="13"/>
      <c r="I11" s="13"/>
      <c r="J11" s="13">
        <v>207.572429960839</v>
      </c>
      <c r="K11" s="13">
        <v>0</v>
      </c>
      <c r="L11" s="13">
        <v>0</v>
      </c>
      <c r="M11" s="13">
        <v>0</v>
      </c>
      <c r="N11" s="13">
        <v>207.572429960839</v>
      </c>
      <c r="O11" s="13">
        <v>2702</v>
      </c>
      <c r="P11" s="13">
        <v>0</v>
      </c>
      <c r="Q11" s="13">
        <v>0</v>
      </c>
      <c r="R11" s="13">
        <v>302</v>
      </c>
      <c r="S11" s="13"/>
    </row>
    <row r="12" spans="1:19" ht="15" customHeight="1" x14ac:dyDescent="0.3">
      <c r="A12" s="16" t="s">
        <v>89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5" customHeight="1" x14ac:dyDescent="0.3">
      <c r="A13" s="17" t="s">
        <v>90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5" customHeight="1" x14ac:dyDescent="0.3">
      <c r="A14" s="18" t="s">
        <v>61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5" customHeight="1" x14ac:dyDescent="0.3">
      <c r="A15" s="19" t="s">
        <v>61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5" customHeight="1" x14ac:dyDescent="0.3">
      <c r="A16" s="20" t="s">
        <v>61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5" customHeight="1" x14ac:dyDescent="0.3">
      <c r="A17" s="21" t="s">
        <v>91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5" customHeight="1" x14ac:dyDescent="0.3">
      <c r="A18" s="23" t="s">
        <v>92</v>
      </c>
      <c r="B18" s="13"/>
      <c r="C18" s="13"/>
      <c r="D18" s="13"/>
      <c r="E18" s="13"/>
      <c r="F18" s="13">
        <v>576.81293429806351</v>
      </c>
      <c r="G18" s="13">
        <v>2684.7748195415857</v>
      </c>
      <c r="H18" s="13"/>
      <c r="I18" s="13"/>
      <c r="J18" s="13">
        <v>0</v>
      </c>
      <c r="K18" s="13">
        <v>0</v>
      </c>
      <c r="L18" s="13">
        <v>0</v>
      </c>
      <c r="M18" s="13">
        <v>0</v>
      </c>
      <c r="N18" s="13">
        <v>576.81293429806351</v>
      </c>
      <c r="O18" s="13">
        <v>2684.7748195415857</v>
      </c>
      <c r="P18" s="13">
        <v>0</v>
      </c>
      <c r="Q18" s="13">
        <v>0</v>
      </c>
      <c r="R18" s="13">
        <v>60</v>
      </c>
      <c r="S18" s="13"/>
    </row>
    <row r="19" spans="1:19" ht="15" customHeight="1" x14ac:dyDescent="0.3">
      <c r="A19" s="21" t="s">
        <v>93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5" customHeight="1" x14ac:dyDescent="0.3">
      <c r="A20" s="23" t="s">
        <v>105</v>
      </c>
      <c r="B20" s="13"/>
      <c r="C20" s="13"/>
      <c r="D20" s="13"/>
      <c r="E20" s="13"/>
      <c r="F20" s="13">
        <v>420.19183698172782</v>
      </c>
      <c r="G20" s="13">
        <v>1107.4002080152268</v>
      </c>
      <c r="H20" s="13"/>
      <c r="I20" s="13"/>
      <c r="J20" s="13">
        <v>0</v>
      </c>
      <c r="K20" s="13">
        <v>0</v>
      </c>
      <c r="L20" s="13">
        <v>0</v>
      </c>
      <c r="M20" s="13">
        <v>0</v>
      </c>
      <c r="N20" s="13">
        <v>420.19183698172782</v>
      </c>
      <c r="O20" s="13">
        <v>1107.4002080152268</v>
      </c>
      <c r="P20" s="13">
        <v>0</v>
      </c>
      <c r="Q20" s="13">
        <v>0</v>
      </c>
      <c r="R20" s="13">
        <v>27</v>
      </c>
      <c r="S20" s="13"/>
    </row>
    <row r="21" spans="1:19" ht="15" customHeight="1" x14ac:dyDescent="0.3">
      <c r="A21" s="17" t="s">
        <v>94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5" customHeight="1" x14ac:dyDescent="0.3">
      <c r="A22" s="18" t="s">
        <v>61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5" customHeight="1" x14ac:dyDescent="0.3">
      <c r="A23" s="19" t="s">
        <v>61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5" customHeight="1" x14ac:dyDescent="0.3">
      <c r="A24" s="20" t="s">
        <v>61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5" customHeight="1" x14ac:dyDescent="0.3">
      <c r="A25" s="21" t="s">
        <v>140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5" customHeight="1" x14ac:dyDescent="0.3">
      <c r="A26" s="23" t="s">
        <v>97</v>
      </c>
      <c r="B26" s="13">
        <v>102.25694623414356</v>
      </c>
      <c r="C26" s="13"/>
      <c r="D26" s="13"/>
      <c r="E26" s="13"/>
      <c r="F26" s="13">
        <v>102.25694623414356</v>
      </c>
      <c r="G26" s="13"/>
      <c r="H26" s="13"/>
      <c r="I26" s="13"/>
      <c r="J26" s="13">
        <v>102.25694623414356</v>
      </c>
      <c r="K26" s="13">
        <v>0</v>
      </c>
      <c r="L26" s="13">
        <v>0</v>
      </c>
      <c r="M26" s="13">
        <v>0</v>
      </c>
      <c r="N26" s="13">
        <v>102.25694623414356</v>
      </c>
      <c r="O26" s="13">
        <v>1024</v>
      </c>
      <c r="P26" s="13">
        <v>0</v>
      </c>
      <c r="Q26" s="13">
        <v>0</v>
      </c>
      <c r="R26" s="13">
        <v>33</v>
      </c>
      <c r="S26" s="13"/>
    </row>
    <row r="27" spans="1:19" ht="15" customHeight="1" x14ac:dyDescent="0.3">
      <c r="A27" s="23" t="s">
        <v>98</v>
      </c>
      <c r="B27" s="13">
        <v>102.25694623414356</v>
      </c>
      <c r="C27" s="13"/>
      <c r="D27" s="13"/>
      <c r="E27" s="13"/>
      <c r="F27" s="13">
        <v>102.25694623414356</v>
      </c>
      <c r="G27" s="13"/>
      <c r="H27" s="13"/>
      <c r="I27" s="13"/>
      <c r="J27" s="13">
        <v>102.25694623414356</v>
      </c>
      <c r="K27" s="13">
        <v>0</v>
      </c>
      <c r="L27" s="13">
        <v>0</v>
      </c>
      <c r="M27" s="13">
        <v>0</v>
      </c>
      <c r="N27" s="13">
        <v>102.25694623414356</v>
      </c>
      <c r="O27" s="13">
        <v>1024</v>
      </c>
      <c r="P27" s="13">
        <v>0</v>
      </c>
      <c r="Q27" s="13">
        <v>0</v>
      </c>
      <c r="R27" s="13">
        <v>2</v>
      </c>
      <c r="S27" s="13"/>
    </row>
    <row r="28" spans="1:19" ht="15" customHeight="1" x14ac:dyDescent="0.3">
      <c r="A28" s="21" t="s">
        <v>141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5" customHeight="1" x14ac:dyDescent="0.3">
      <c r="A29" s="23" t="s">
        <v>92</v>
      </c>
      <c r="B29" s="13">
        <v>541.69456348084361</v>
      </c>
      <c r="C29" s="13"/>
      <c r="D29" s="13"/>
      <c r="E29" s="13"/>
      <c r="F29" s="13">
        <v>541.69456348084361</v>
      </c>
      <c r="G29" s="13"/>
      <c r="H29" s="13"/>
      <c r="I29" s="13"/>
      <c r="J29" s="13">
        <v>541.69456348084361</v>
      </c>
      <c r="K29" s="13">
        <v>0</v>
      </c>
      <c r="L29" s="13">
        <v>0</v>
      </c>
      <c r="M29" s="13">
        <v>0</v>
      </c>
      <c r="N29" s="13">
        <v>541.69456348084361</v>
      </c>
      <c r="O29" s="13">
        <v>5423</v>
      </c>
      <c r="P29" s="13">
        <v>0</v>
      </c>
      <c r="Q29" s="13">
        <v>0</v>
      </c>
      <c r="R29" s="13">
        <v>121</v>
      </c>
      <c r="S29" s="13"/>
    </row>
    <row r="30" spans="1:19" ht="15" customHeight="1" x14ac:dyDescent="0.3">
      <c r="A30" s="23" t="s">
        <v>99</v>
      </c>
      <c r="B30" s="13">
        <v>541.69456348084361</v>
      </c>
      <c r="C30" s="13"/>
      <c r="D30" s="13"/>
      <c r="E30" s="13"/>
      <c r="F30" s="13">
        <v>541.69456348084361</v>
      </c>
      <c r="G30" s="13"/>
      <c r="H30" s="13"/>
      <c r="I30" s="13"/>
      <c r="J30" s="13">
        <v>541.69456348084361</v>
      </c>
      <c r="K30" s="13">
        <v>0</v>
      </c>
      <c r="L30" s="13">
        <v>0</v>
      </c>
      <c r="M30" s="13">
        <v>0</v>
      </c>
      <c r="N30" s="13">
        <v>541.69456348084361</v>
      </c>
      <c r="O30" s="13">
        <v>5423</v>
      </c>
      <c r="P30" s="13">
        <v>0</v>
      </c>
      <c r="Q30" s="13">
        <v>0</v>
      </c>
      <c r="R30" s="13">
        <v>14</v>
      </c>
      <c r="S30" s="13"/>
    </row>
    <row r="31" spans="1:19" ht="15" customHeight="1" x14ac:dyDescent="0.3">
      <c r="A31" s="16" t="s">
        <v>142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" customHeight="1" x14ac:dyDescent="0.3">
      <c r="A32" s="17" t="s">
        <v>61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5" customHeight="1" x14ac:dyDescent="0.3">
      <c r="A33" s="18" t="s">
        <v>61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5" customHeight="1" x14ac:dyDescent="0.3">
      <c r="A34" s="19" t="s">
        <v>61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5" customHeight="1" x14ac:dyDescent="0.3">
      <c r="A35" s="20" t="s">
        <v>61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5" customHeight="1" x14ac:dyDescent="0.3">
      <c r="A36" s="21" t="s">
        <v>143</v>
      </c>
      <c r="B36" s="13"/>
      <c r="C36" s="13"/>
      <c r="D36" s="13"/>
      <c r="E36" s="13"/>
      <c r="F36" s="13">
        <v>138.71783083821435</v>
      </c>
      <c r="G36" s="13">
        <v>554.00925073132407</v>
      </c>
      <c r="H36" s="13"/>
      <c r="I36" s="13"/>
      <c r="J36" s="13">
        <v>0</v>
      </c>
      <c r="K36" s="13">
        <v>0</v>
      </c>
      <c r="L36" s="13">
        <v>0</v>
      </c>
      <c r="M36" s="13">
        <v>0</v>
      </c>
      <c r="N36" s="13">
        <v>138.71783083821435</v>
      </c>
      <c r="O36" s="13">
        <v>554.00925073132407</v>
      </c>
      <c r="P36" s="13">
        <v>0</v>
      </c>
      <c r="Q36" s="13">
        <v>0</v>
      </c>
      <c r="R36" s="13">
        <v>1</v>
      </c>
      <c r="S36" s="13"/>
    </row>
    <row r="37" spans="1:19" ht="15" customHeight="1" x14ac:dyDescent="0.3">
      <c r="A37" s="21" t="s">
        <v>144</v>
      </c>
      <c r="B37" s="13"/>
      <c r="C37" s="13"/>
      <c r="D37" s="13"/>
      <c r="E37" s="13"/>
      <c r="F37" s="13">
        <v>279.02789590775905</v>
      </c>
      <c r="G37" s="13">
        <v>3223.2687545852045</v>
      </c>
      <c r="H37" s="13"/>
      <c r="I37" s="13"/>
      <c r="J37" s="13">
        <v>0</v>
      </c>
      <c r="K37" s="13">
        <v>0</v>
      </c>
      <c r="L37" s="13">
        <v>0</v>
      </c>
      <c r="M37" s="13">
        <v>0</v>
      </c>
      <c r="N37" s="13">
        <v>279.02789590775905</v>
      </c>
      <c r="O37" s="13">
        <v>3223.2687545852045</v>
      </c>
      <c r="P37" s="13">
        <v>0</v>
      </c>
      <c r="Q37" s="13">
        <v>0</v>
      </c>
      <c r="R37" s="13">
        <v>1</v>
      </c>
      <c r="S37" s="13"/>
    </row>
    <row r="38" spans="1:19" ht="15" customHeight="1" x14ac:dyDescent="0.3">
      <c r="A38" s="21" t="s">
        <v>145</v>
      </c>
      <c r="B38" s="13"/>
      <c r="C38" s="13"/>
      <c r="D38" s="13"/>
      <c r="E38" s="13"/>
      <c r="F38" s="13">
        <v>26.019394774175339</v>
      </c>
      <c r="G38" s="13">
        <v>38.954652032473632</v>
      </c>
      <c r="H38" s="13"/>
      <c r="I38" s="13"/>
      <c r="J38" s="13">
        <v>0</v>
      </c>
      <c r="K38" s="13">
        <v>0</v>
      </c>
      <c r="L38" s="13">
        <v>0</v>
      </c>
      <c r="M38" s="13">
        <v>0</v>
      </c>
      <c r="N38" s="13">
        <v>26.019394774175339</v>
      </c>
      <c r="O38" s="13">
        <v>38.954652032473632</v>
      </c>
      <c r="P38" s="13">
        <v>0</v>
      </c>
      <c r="Q38" s="13">
        <v>0</v>
      </c>
      <c r="R38" s="13">
        <v>1</v>
      </c>
      <c r="S38" s="13"/>
    </row>
    <row r="39" spans="1:19" ht="15" customHeight="1" x14ac:dyDescent="0.3">
      <c r="A39" s="15" t="s">
        <v>101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5" customHeight="1" x14ac:dyDescent="0.3">
      <c r="A40" s="16" t="s">
        <v>86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5" customHeight="1" x14ac:dyDescent="0.3">
      <c r="A41" s="17" t="s">
        <v>87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5" customHeight="1" x14ac:dyDescent="0.3">
      <c r="A42" s="18" t="s">
        <v>61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5" customHeight="1" x14ac:dyDescent="0.3">
      <c r="A43" s="19" t="s">
        <v>61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5" customHeight="1" x14ac:dyDescent="0.3">
      <c r="A44" s="20" t="s">
        <v>61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5" customHeight="1" x14ac:dyDescent="0.3">
      <c r="A45" s="21" t="s">
        <v>139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5" customHeight="1" x14ac:dyDescent="0.3">
      <c r="A46" s="23" t="s">
        <v>88</v>
      </c>
      <c r="B46" s="13">
        <v>261.34910307302539</v>
      </c>
      <c r="C46" s="13"/>
      <c r="D46" s="13"/>
      <c r="E46" s="13"/>
      <c r="F46" s="13">
        <v>261.34910307302539</v>
      </c>
      <c r="G46" s="13"/>
      <c r="H46" s="13"/>
      <c r="I46" s="13"/>
      <c r="J46" s="13">
        <v>261.34910307302539</v>
      </c>
      <c r="K46" s="13">
        <v>0</v>
      </c>
      <c r="L46" s="13">
        <v>0</v>
      </c>
      <c r="M46" s="13">
        <v>0</v>
      </c>
      <c r="N46" s="13">
        <v>261.34910307302539</v>
      </c>
      <c r="O46" s="13">
        <v>3403</v>
      </c>
      <c r="P46" s="13">
        <v>0</v>
      </c>
      <c r="Q46" s="13">
        <v>0</v>
      </c>
      <c r="R46" s="13">
        <v>381</v>
      </c>
      <c r="S46" s="13"/>
    </row>
    <row r="47" spans="1:19" ht="15" customHeight="1" x14ac:dyDescent="0.3">
      <c r="A47" s="16" t="s">
        <v>89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5" customHeight="1" x14ac:dyDescent="0.3">
      <c r="A48" s="17" t="s">
        <v>90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5" customHeight="1" x14ac:dyDescent="0.3">
      <c r="A49" s="18" t="s">
        <v>61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5" customHeight="1" x14ac:dyDescent="0.3">
      <c r="A50" s="19" t="s">
        <v>61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5" customHeight="1" x14ac:dyDescent="0.3">
      <c r="A51" s="20" t="s">
        <v>61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5" customHeight="1" x14ac:dyDescent="0.3">
      <c r="A52" s="21" t="s">
        <v>91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5" customHeight="1" x14ac:dyDescent="0.3">
      <c r="A53" s="23" t="s">
        <v>92</v>
      </c>
      <c r="B53" s="13"/>
      <c r="C53" s="13"/>
      <c r="D53" s="13"/>
      <c r="E53" s="13"/>
      <c r="F53" s="13">
        <v>399.52325499448739</v>
      </c>
      <c r="G53" s="13">
        <v>1326.8301050289051</v>
      </c>
      <c r="H53" s="13"/>
      <c r="I53" s="13"/>
      <c r="J53" s="13">
        <v>0</v>
      </c>
      <c r="K53" s="13">
        <v>0</v>
      </c>
      <c r="L53" s="13">
        <v>0</v>
      </c>
      <c r="M53" s="13">
        <v>0</v>
      </c>
      <c r="N53" s="13">
        <v>399.52325499448739</v>
      </c>
      <c r="O53" s="13">
        <v>1326.8301050289051</v>
      </c>
      <c r="P53" s="13">
        <v>0</v>
      </c>
      <c r="Q53" s="13">
        <v>0</v>
      </c>
      <c r="R53" s="13">
        <v>33</v>
      </c>
      <c r="S53" s="13"/>
    </row>
    <row r="54" spans="1:19" ht="15" customHeight="1" x14ac:dyDescent="0.3">
      <c r="A54" s="21" t="s">
        <v>93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5" customHeight="1" x14ac:dyDescent="0.3">
      <c r="A55" s="23" t="s">
        <v>105</v>
      </c>
      <c r="B55" s="13"/>
      <c r="C55" s="13"/>
      <c r="D55" s="13"/>
      <c r="E55" s="13"/>
      <c r="F55" s="13">
        <v>422.68298660038005</v>
      </c>
      <c r="G55" s="13">
        <v>970.26786423894418</v>
      </c>
      <c r="H55" s="13"/>
      <c r="I55" s="13"/>
      <c r="J55" s="13">
        <v>0</v>
      </c>
      <c r="K55" s="13">
        <v>0</v>
      </c>
      <c r="L55" s="13">
        <v>0</v>
      </c>
      <c r="M55" s="13">
        <v>0</v>
      </c>
      <c r="N55" s="13">
        <v>422.68298660038005</v>
      </c>
      <c r="O55" s="13">
        <v>970.26786423894418</v>
      </c>
      <c r="P55" s="13">
        <v>0</v>
      </c>
      <c r="Q55" s="13">
        <v>0</v>
      </c>
      <c r="R55" s="13">
        <v>24</v>
      </c>
      <c r="S55" s="13"/>
    </row>
    <row r="56" spans="1:19" ht="15" customHeight="1" x14ac:dyDescent="0.3">
      <c r="A56" s="17" t="s">
        <v>94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5" customHeight="1" x14ac:dyDescent="0.3">
      <c r="A57" s="18" t="s">
        <v>61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5" customHeight="1" x14ac:dyDescent="0.3">
      <c r="A58" s="19" t="s">
        <v>61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5" customHeight="1" x14ac:dyDescent="0.3">
      <c r="A59" s="20" t="s">
        <v>61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15" customHeight="1" x14ac:dyDescent="0.3">
      <c r="A60" s="21" t="s">
        <v>140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15" customHeight="1" x14ac:dyDescent="0.3">
      <c r="A61" s="23" t="s">
        <v>97</v>
      </c>
      <c r="B61" s="13">
        <v>219.46143965293163</v>
      </c>
      <c r="C61" s="13"/>
      <c r="D61" s="13"/>
      <c r="E61" s="13"/>
      <c r="F61" s="13">
        <v>219.46143965293163</v>
      </c>
      <c r="G61" s="13"/>
      <c r="H61" s="13"/>
      <c r="I61" s="13"/>
      <c r="J61" s="13">
        <v>219.46143965293163</v>
      </c>
      <c r="K61" s="13">
        <v>0</v>
      </c>
      <c r="L61" s="13">
        <v>0</v>
      </c>
      <c r="M61" s="13">
        <v>0</v>
      </c>
      <c r="N61" s="13">
        <v>219.46143965293163</v>
      </c>
      <c r="O61" s="13">
        <v>2197</v>
      </c>
      <c r="P61" s="13">
        <v>0</v>
      </c>
      <c r="Q61" s="13">
        <v>0</v>
      </c>
      <c r="R61" s="13">
        <v>71</v>
      </c>
      <c r="S61" s="13"/>
    </row>
    <row r="62" spans="1:19" ht="15" customHeight="1" x14ac:dyDescent="0.3">
      <c r="A62" s="23" t="s">
        <v>98</v>
      </c>
      <c r="B62" s="13">
        <v>219.46143965293163</v>
      </c>
      <c r="C62" s="13"/>
      <c r="D62" s="13"/>
      <c r="E62" s="13"/>
      <c r="F62" s="13">
        <v>219.46143965293163</v>
      </c>
      <c r="G62" s="13"/>
      <c r="H62" s="13"/>
      <c r="I62" s="13"/>
      <c r="J62" s="13">
        <v>219.46143965293163</v>
      </c>
      <c r="K62" s="13">
        <v>0</v>
      </c>
      <c r="L62" s="13">
        <v>0</v>
      </c>
      <c r="M62" s="13">
        <v>0</v>
      </c>
      <c r="N62" s="13">
        <v>219.46143965293163</v>
      </c>
      <c r="O62" s="13">
        <v>2197</v>
      </c>
      <c r="P62" s="13">
        <v>0</v>
      </c>
      <c r="Q62" s="13">
        <v>0</v>
      </c>
      <c r="R62" s="13">
        <v>4</v>
      </c>
      <c r="S62" s="13"/>
    </row>
    <row r="63" spans="1:19" ht="15" customHeight="1" x14ac:dyDescent="0.3">
      <c r="A63" s="21" t="s">
        <v>141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15" customHeight="1" x14ac:dyDescent="0.3">
      <c r="A64" s="23" t="s">
        <v>92</v>
      </c>
      <c r="B64" s="13">
        <v>359.71436926613137</v>
      </c>
      <c r="C64" s="13"/>
      <c r="D64" s="13"/>
      <c r="E64" s="13"/>
      <c r="F64" s="13">
        <v>359.71436926613137</v>
      </c>
      <c r="G64" s="13"/>
      <c r="H64" s="13"/>
      <c r="I64" s="13"/>
      <c r="J64" s="13">
        <v>359.71436926613137</v>
      </c>
      <c r="K64" s="13">
        <v>0</v>
      </c>
      <c r="L64" s="13">
        <v>0</v>
      </c>
      <c r="M64" s="13">
        <v>0</v>
      </c>
      <c r="N64" s="13">
        <v>359.71436926613137</v>
      </c>
      <c r="O64" s="13">
        <v>3600</v>
      </c>
      <c r="P64" s="13">
        <v>0</v>
      </c>
      <c r="Q64" s="13">
        <v>0</v>
      </c>
      <c r="R64" s="13">
        <v>77</v>
      </c>
      <c r="S64" s="13"/>
    </row>
    <row r="65" spans="1:19" ht="15" customHeight="1" x14ac:dyDescent="0.3">
      <c r="A65" s="23" t="s">
        <v>99</v>
      </c>
      <c r="B65" s="13">
        <v>359.71436926613137</v>
      </c>
      <c r="C65" s="13"/>
      <c r="D65" s="13"/>
      <c r="E65" s="13"/>
      <c r="F65" s="13">
        <v>359.71436926613137</v>
      </c>
      <c r="G65" s="13"/>
      <c r="H65" s="13"/>
      <c r="I65" s="13"/>
      <c r="J65" s="13">
        <v>359.71436926613137</v>
      </c>
      <c r="K65" s="13">
        <v>0</v>
      </c>
      <c r="L65" s="13">
        <v>0</v>
      </c>
      <c r="M65" s="13">
        <v>0</v>
      </c>
      <c r="N65" s="13">
        <v>359.71436926613137</v>
      </c>
      <c r="O65" s="13">
        <v>3600</v>
      </c>
      <c r="P65" s="13">
        <v>0</v>
      </c>
      <c r="Q65" s="13">
        <v>0</v>
      </c>
      <c r="R65" s="13">
        <v>6</v>
      </c>
      <c r="S65" s="13"/>
    </row>
    <row r="66" spans="1:19" ht="15" customHeight="1" x14ac:dyDescent="0.3">
      <c r="A66" s="16" t="s">
        <v>146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5" customHeight="1" x14ac:dyDescent="0.3">
      <c r="A67" s="17" t="s">
        <v>61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ht="15" customHeight="1" x14ac:dyDescent="0.3">
      <c r="A68" s="18" t="s">
        <v>61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ht="15" customHeight="1" x14ac:dyDescent="0.3">
      <c r="A69" s="19" t="s">
        <v>61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15" customHeight="1" x14ac:dyDescent="0.3">
      <c r="A70" s="20" t="s">
        <v>61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ht="15" customHeight="1" x14ac:dyDescent="0.3">
      <c r="A71" s="21" t="s">
        <v>147</v>
      </c>
      <c r="B71" s="13"/>
      <c r="C71" s="13"/>
      <c r="D71" s="13"/>
      <c r="E71" s="13"/>
      <c r="F71" s="13">
        <v>136.05254112133764</v>
      </c>
      <c r="G71" s="13">
        <v>461.4212084856253</v>
      </c>
      <c r="H71" s="13"/>
      <c r="I71" s="13"/>
      <c r="J71" s="13">
        <v>0</v>
      </c>
      <c r="K71" s="13">
        <v>0</v>
      </c>
      <c r="L71" s="13">
        <v>0</v>
      </c>
      <c r="M71" s="13">
        <v>0</v>
      </c>
      <c r="N71" s="13">
        <v>136.05254112133764</v>
      </c>
      <c r="O71" s="13">
        <v>461.4212084856253</v>
      </c>
      <c r="P71" s="13">
        <v>0</v>
      </c>
      <c r="Q71" s="13">
        <v>0</v>
      </c>
      <c r="R71" s="13">
        <v>1</v>
      </c>
      <c r="S71" s="13"/>
    </row>
    <row r="72" spans="1:19" ht="15" customHeight="1" x14ac:dyDescent="0.3">
      <c r="A72" s="21" t="s">
        <v>148</v>
      </c>
      <c r="B72" s="13"/>
      <c r="C72" s="13"/>
      <c r="D72" s="13"/>
      <c r="E72" s="13"/>
      <c r="F72" s="13">
        <v>324.39776250715209</v>
      </c>
      <c r="G72" s="13">
        <v>2094.0736132453953</v>
      </c>
      <c r="H72" s="13"/>
      <c r="I72" s="13"/>
      <c r="J72" s="13">
        <v>0</v>
      </c>
      <c r="K72" s="13">
        <v>0</v>
      </c>
      <c r="L72" s="13">
        <v>0</v>
      </c>
      <c r="M72" s="13">
        <v>0</v>
      </c>
      <c r="N72" s="13">
        <v>324.39776250715209</v>
      </c>
      <c r="O72" s="13">
        <v>2094.0736132453953</v>
      </c>
      <c r="P72" s="13">
        <v>0</v>
      </c>
      <c r="Q72" s="13">
        <v>0</v>
      </c>
      <c r="R72" s="13">
        <v>1</v>
      </c>
      <c r="S72" s="13"/>
    </row>
    <row r="73" spans="1:19" ht="15" customHeight="1" x14ac:dyDescent="0.3">
      <c r="A73" s="16" t="s">
        <v>61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ht="15" customHeight="1" x14ac:dyDescent="0.3">
      <c r="A74" s="17" t="s">
        <v>61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5" customHeight="1" x14ac:dyDescent="0.3">
      <c r="A75" s="18" t="s">
        <v>61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ht="15" customHeight="1" x14ac:dyDescent="0.3">
      <c r="A76" s="19" t="s">
        <v>61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ht="15" customHeight="1" x14ac:dyDescent="0.3">
      <c r="A77" s="20" t="s">
        <v>61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ht="15" customHeight="1" x14ac:dyDescent="0.3">
      <c r="A78" s="21" t="s">
        <v>106</v>
      </c>
      <c r="B78" s="13">
        <v>183.57155183005941</v>
      </c>
      <c r="C78" s="13"/>
      <c r="D78" s="13"/>
      <c r="E78" s="13"/>
      <c r="F78" s="13">
        <v>183.57155183005941</v>
      </c>
      <c r="G78" s="13"/>
      <c r="H78" s="13"/>
      <c r="I78" s="13"/>
      <c r="J78" s="13">
        <v>183.57155183005941</v>
      </c>
      <c r="K78" s="13">
        <v>0</v>
      </c>
      <c r="L78" s="13">
        <v>0</v>
      </c>
      <c r="M78" s="13">
        <v>0</v>
      </c>
      <c r="N78" s="13">
        <v>183.57155183005941</v>
      </c>
      <c r="O78" s="13">
        <v>0</v>
      </c>
      <c r="P78" s="13">
        <v>0</v>
      </c>
      <c r="Q78" s="13">
        <v>0</v>
      </c>
      <c r="R78" s="13">
        <v>6</v>
      </c>
      <c r="S78" s="13"/>
    </row>
    <row r="79" spans="1:19" ht="15" customHeight="1" x14ac:dyDescent="0.3">
      <c r="A79" s="15" t="s">
        <v>149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5" customHeight="1" x14ac:dyDescent="0.3">
      <c r="A80" s="16" t="s">
        <v>95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 ht="15" customHeight="1" x14ac:dyDescent="0.3">
      <c r="A81" s="17" t="s">
        <v>61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ht="15" customHeight="1" x14ac:dyDescent="0.3">
      <c r="A82" s="18" t="s">
        <v>61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19" ht="15" customHeight="1" x14ac:dyDescent="0.3">
      <c r="A83" s="19" t="s">
        <v>61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1:19" ht="15" customHeight="1" x14ac:dyDescent="0.3">
      <c r="A84" s="20" t="s">
        <v>61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ht="15" customHeight="1" x14ac:dyDescent="0.3">
      <c r="A85" s="21" t="s">
        <v>96</v>
      </c>
      <c r="B85" s="13"/>
      <c r="C85" s="13"/>
      <c r="D85" s="13"/>
      <c r="E85" s="13"/>
      <c r="F85" s="13">
        <v>303.71245219058062</v>
      </c>
      <c r="G85" s="13">
        <v>4221.9994691004676</v>
      </c>
      <c r="H85" s="13"/>
      <c r="I85" s="13"/>
      <c r="J85" s="13">
        <v>0</v>
      </c>
      <c r="K85" s="13">
        <v>0</v>
      </c>
      <c r="L85" s="13">
        <v>0</v>
      </c>
      <c r="M85" s="13">
        <v>0</v>
      </c>
      <c r="N85" s="13">
        <v>303.71245219058062</v>
      </c>
      <c r="O85" s="13">
        <v>4221.9994691004676</v>
      </c>
      <c r="P85" s="13">
        <v>0</v>
      </c>
      <c r="Q85" s="13">
        <v>0</v>
      </c>
      <c r="R85" s="13">
        <v>1</v>
      </c>
      <c r="S85" s="13"/>
    </row>
    <row r="86" spans="1:19" ht="15" customHeight="1" x14ac:dyDescent="0.3"/>
    <row r="87" spans="1:19" ht="15" customHeight="1" x14ac:dyDescent="0.3"/>
    <row r="88" spans="1:19" ht="15" customHeight="1" x14ac:dyDescent="0.3"/>
    <row r="89" spans="1:19" ht="15" customHeight="1" x14ac:dyDescent="0.3"/>
    <row r="90" spans="1:19" ht="15" customHeight="1" x14ac:dyDescent="0.3"/>
    <row r="91" spans="1:19" ht="15" customHeight="1" x14ac:dyDescent="0.3"/>
    <row r="92" spans="1:19" ht="15" customHeight="1" x14ac:dyDescent="0.3"/>
    <row r="93" spans="1:19" ht="15" customHeight="1" x14ac:dyDescent="0.3"/>
    <row r="94" spans="1:19" ht="15" customHeight="1" x14ac:dyDescent="0.3"/>
    <row r="95" spans="1:19" ht="15" customHeight="1" x14ac:dyDescent="0.3"/>
    <row r="96" spans="1:19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Footers</vt:lpstr>
      <vt:lpstr>Slab</vt:lpstr>
      <vt:lpstr>Columns</vt:lpstr>
      <vt:lpstr>Beams-Overhangs</vt:lpstr>
      <vt:lpstr>Block-Doors</vt:lpstr>
      <vt:lpstr>Finish-Elec-Area SF-Stucco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 B Williams</dc:creator>
  <cp:lastModifiedBy>Alvin B Williams</cp:lastModifiedBy>
  <cp:lastPrinted>2015-07-29T07:06:37Z</cp:lastPrinted>
  <dcterms:created xsi:type="dcterms:W3CDTF">2015-07-27T04:22:11Z</dcterms:created>
  <dcterms:modified xsi:type="dcterms:W3CDTF">2015-08-06T20:15:34Z</dcterms:modified>
</cp:coreProperties>
</file>